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ndhira Neuman\Documents\JULIO 2026\"/>
    </mc:Choice>
  </mc:AlternateContent>
  <bookViews>
    <workbookView xWindow="-120" yWindow="-120" windowWidth="29040" windowHeight="15720"/>
  </bookViews>
  <sheets>
    <sheet name="FIJA JULIO 2026 " sheetId="33" r:id="rId1"/>
    <sheet name="TEMPORAL JULIO 2026" sheetId="35" r:id="rId2"/>
    <sheet name="VIGILANCIA JULIO 2026" sheetId="34" r:id="rId3"/>
  </sheets>
  <definedNames>
    <definedName name="_xlnm._FilterDatabase" localSheetId="0" hidden="1">'FIJA JULIO 2026 '!$A$6:$V$685</definedName>
    <definedName name="_xlnm._FilterDatabase" localSheetId="1" hidden="1">'TEMPORAL JULIO 2026'!$A$11:$S$267</definedName>
    <definedName name="_xlnm._FilterDatabase" localSheetId="2" hidden="1">'VIGILANCIA JULIO 2026'!$A$10:$K$323</definedName>
    <definedName name="_Hlk127362179" localSheetId="0">'FIJA JULIO 2026 '!$I$691</definedName>
    <definedName name="_xlnm.Print_Area" localSheetId="0">'FIJA JULIO 2026 '!$A$1:$Q$692</definedName>
    <definedName name="_xlnm.Print_Area" localSheetId="1">'TEMPORAL JULIO 2026'!$A$1:$S$274</definedName>
    <definedName name="_xlnm.Print_Area" localSheetId="2">'VIGILANCIA JULIO 2026'!$A$1:$K$330</definedName>
    <definedName name="_xlnm.Print_Titles" localSheetId="0">'FIJA JULIO 2026 '!$4:$6</definedName>
    <definedName name="_xlnm.Print_Titles" localSheetId="1">'TEMPORAL JULIO 2026'!$9:$11</definedName>
  </definedNames>
  <calcPr calcId="191029"/>
</workbook>
</file>

<file path=xl/calcChain.xml><?xml version="1.0" encoding="utf-8"?>
<calcChain xmlns="http://schemas.openxmlformats.org/spreadsheetml/2006/main">
  <c r="Q248" i="35" l="1"/>
  <c r="R248" i="35"/>
  <c r="Q196" i="35"/>
  <c r="R196" i="35"/>
  <c r="Q195" i="35"/>
  <c r="R195" i="35"/>
  <c r="Q190" i="35"/>
  <c r="R190" i="35"/>
  <c r="Q231" i="35"/>
  <c r="R231" i="35"/>
  <c r="G321" i="34"/>
  <c r="H321" i="34"/>
  <c r="F321" i="34"/>
  <c r="I299" i="34"/>
  <c r="J299" i="34"/>
  <c r="I300" i="34"/>
  <c r="J300" i="34"/>
  <c r="I301" i="34"/>
  <c r="J301" i="34"/>
  <c r="I302" i="34"/>
  <c r="J302" i="34"/>
  <c r="I303" i="34"/>
  <c r="J303" i="34"/>
  <c r="I304" i="34"/>
  <c r="J304" i="34"/>
  <c r="I305" i="34"/>
  <c r="J305" i="34"/>
  <c r="I306" i="34"/>
  <c r="J306" i="34"/>
  <c r="I307" i="34"/>
  <c r="J307" i="34"/>
  <c r="I308" i="34"/>
  <c r="J308" i="34"/>
  <c r="I309" i="34"/>
  <c r="J309" i="34"/>
  <c r="I310" i="34"/>
  <c r="J310" i="34"/>
  <c r="K310" i="34" s="1"/>
  <c r="I311" i="34"/>
  <c r="J311" i="34"/>
  <c r="I312" i="34"/>
  <c r="J312" i="34"/>
  <c r="I313" i="34"/>
  <c r="J313" i="34"/>
  <c r="I314" i="34"/>
  <c r="J314" i="34"/>
  <c r="I315" i="34"/>
  <c r="J315" i="34"/>
  <c r="I316" i="34"/>
  <c r="J316" i="34"/>
  <c r="I317" i="34"/>
  <c r="J317" i="34"/>
  <c r="I318" i="34"/>
  <c r="J318" i="34"/>
  <c r="I319" i="34"/>
  <c r="J319" i="34"/>
  <c r="I320" i="34"/>
  <c r="J320" i="34"/>
  <c r="J298" i="34"/>
  <c r="I298" i="34"/>
  <c r="I283" i="34"/>
  <c r="J283" i="34"/>
  <c r="H683" i="33"/>
  <c r="P474" i="33"/>
  <c r="O474" i="33"/>
  <c r="O278" i="33"/>
  <c r="P278" i="33"/>
  <c r="S195" i="35" l="1"/>
  <c r="S196" i="35"/>
  <c r="S248" i="35"/>
  <c r="S190" i="35"/>
  <c r="S231" i="35"/>
  <c r="K301" i="34"/>
  <c r="K314" i="34"/>
  <c r="K306" i="34"/>
  <c r="K317" i="34"/>
  <c r="K316" i="34"/>
  <c r="K304" i="34"/>
  <c r="K320" i="34"/>
  <c r="K309" i="34"/>
  <c r="K311" i="34"/>
  <c r="K312" i="34"/>
  <c r="K302" i="34"/>
  <c r="K318" i="34"/>
  <c r="K313" i="34"/>
  <c r="K308" i="34"/>
  <c r="K305" i="34"/>
  <c r="K299" i="34"/>
  <c r="K307" i="34"/>
  <c r="K303" i="34"/>
  <c r="K315" i="34"/>
  <c r="K319" i="34"/>
  <c r="K300" i="34"/>
  <c r="K283" i="34"/>
  <c r="K298" i="34"/>
  <c r="Q474" i="33"/>
  <c r="Q278" i="33"/>
  <c r="O182" i="33"/>
  <c r="P182" i="33"/>
  <c r="O35" i="33"/>
  <c r="P35" i="33"/>
  <c r="Q117" i="35"/>
  <c r="R117" i="35"/>
  <c r="R136" i="35"/>
  <c r="Q136" i="35"/>
  <c r="R135" i="35"/>
  <c r="Q135" i="35"/>
  <c r="Q255" i="35"/>
  <c r="R255" i="35"/>
  <c r="I271" i="34"/>
  <c r="J271" i="34"/>
  <c r="I115" i="34"/>
  <c r="J115" i="34"/>
  <c r="I198" i="34"/>
  <c r="J198" i="34"/>
  <c r="I223" i="34"/>
  <c r="J223" i="34"/>
  <c r="I204" i="34"/>
  <c r="J204" i="34"/>
  <c r="I70" i="34"/>
  <c r="J70" i="34"/>
  <c r="I13" i="34"/>
  <c r="J13" i="34"/>
  <c r="I118" i="34"/>
  <c r="J118" i="34"/>
  <c r="I221" i="34"/>
  <c r="J221" i="34"/>
  <c r="I34" i="34"/>
  <c r="J34" i="34"/>
  <c r="I278" i="34"/>
  <c r="J278" i="34"/>
  <c r="I142" i="34"/>
  <c r="J142" i="34"/>
  <c r="I148" i="34"/>
  <c r="J148" i="34"/>
  <c r="I192" i="34"/>
  <c r="J192" i="34"/>
  <c r="I137" i="34"/>
  <c r="J137" i="34"/>
  <c r="I138" i="34"/>
  <c r="J138" i="34"/>
  <c r="I151" i="34"/>
  <c r="J151" i="34"/>
  <c r="I21" i="34"/>
  <c r="J21" i="34"/>
  <c r="I171" i="34"/>
  <c r="J171" i="34"/>
  <c r="I293" i="34"/>
  <c r="J293" i="34"/>
  <c r="O313" i="33"/>
  <c r="P313" i="33"/>
  <c r="Q12" i="35"/>
  <c r="R12" i="35"/>
  <c r="Q13" i="35"/>
  <c r="R13" i="35"/>
  <c r="Q14" i="35"/>
  <c r="R14" i="35"/>
  <c r="Q15" i="35"/>
  <c r="R15" i="35"/>
  <c r="Q16" i="35"/>
  <c r="R16" i="35"/>
  <c r="Q17" i="35"/>
  <c r="R17" i="35"/>
  <c r="Q18" i="35"/>
  <c r="R18" i="35"/>
  <c r="Q19" i="35"/>
  <c r="R19" i="35"/>
  <c r="Q20" i="35"/>
  <c r="R20" i="35"/>
  <c r="Q21" i="35"/>
  <c r="R21" i="35"/>
  <c r="Q22" i="35"/>
  <c r="R22" i="35"/>
  <c r="Q23" i="35"/>
  <c r="R23" i="35"/>
  <c r="Q24" i="35"/>
  <c r="R24" i="35"/>
  <c r="Q25" i="35"/>
  <c r="R25" i="35"/>
  <c r="Q26" i="35"/>
  <c r="R26" i="35"/>
  <c r="Q27" i="35"/>
  <c r="R27" i="35"/>
  <c r="Q28" i="35"/>
  <c r="R28" i="35"/>
  <c r="Q29" i="35"/>
  <c r="R29" i="35"/>
  <c r="Q30" i="35"/>
  <c r="R30" i="35"/>
  <c r="Q31" i="35"/>
  <c r="R31" i="35"/>
  <c r="Q32" i="35"/>
  <c r="R32" i="35"/>
  <c r="Q33" i="35"/>
  <c r="R33" i="35"/>
  <c r="Q34" i="35"/>
  <c r="R34" i="35"/>
  <c r="Q35" i="35"/>
  <c r="R35" i="35"/>
  <c r="Q36" i="35"/>
  <c r="R36" i="35"/>
  <c r="Q37" i="35"/>
  <c r="R37" i="35"/>
  <c r="Q38" i="35"/>
  <c r="R38" i="35"/>
  <c r="Q39" i="35"/>
  <c r="R39" i="35"/>
  <c r="Q40" i="35"/>
  <c r="R40" i="35"/>
  <c r="Q41" i="35"/>
  <c r="R41" i="35"/>
  <c r="Q42" i="35"/>
  <c r="R42" i="35"/>
  <c r="Q43" i="35"/>
  <c r="R43" i="35"/>
  <c r="Q44" i="35"/>
  <c r="R44" i="35"/>
  <c r="Q45" i="35"/>
  <c r="R45" i="35"/>
  <c r="Q46" i="35"/>
  <c r="R46" i="35"/>
  <c r="Q47" i="35"/>
  <c r="R47" i="35"/>
  <c r="Q48" i="35"/>
  <c r="R48" i="35"/>
  <c r="Q49" i="35"/>
  <c r="R49" i="35"/>
  <c r="Q50" i="35"/>
  <c r="R50" i="35"/>
  <c r="Q51" i="35"/>
  <c r="R51" i="35"/>
  <c r="Q52" i="35"/>
  <c r="R52" i="35"/>
  <c r="Q53" i="35"/>
  <c r="R53" i="35"/>
  <c r="Q54" i="35"/>
  <c r="R54" i="35"/>
  <c r="Q55" i="35"/>
  <c r="R55" i="35"/>
  <c r="Q56" i="35"/>
  <c r="R56" i="35"/>
  <c r="Q57" i="35"/>
  <c r="R57" i="35"/>
  <c r="Q58" i="35"/>
  <c r="R58" i="35"/>
  <c r="Q59" i="35"/>
  <c r="R59" i="35"/>
  <c r="Q60" i="35"/>
  <c r="R60" i="35"/>
  <c r="Q61" i="35"/>
  <c r="R61" i="35"/>
  <c r="Q62" i="35"/>
  <c r="R62" i="35"/>
  <c r="Q63" i="35"/>
  <c r="R63" i="35"/>
  <c r="Q64" i="35"/>
  <c r="R64" i="35"/>
  <c r="Q65" i="35"/>
  <c r="R65" i="35"/>
  <c r="Q66" i="35"/>
  <c r="R66" i="35"/>
  <c r="Q67" i="35"/>
  <c r="R67" i="35"/>
  <c r="Q68" i="35"/>
  <c r="R68" i="35"/>
  <c r="Q69" i="35"/>
  <c r="R69" i="35"/>
  <c r="Q70" i="35"/>
  <c r="R70" i="35"/>
  <c r="Q71" i="35"/>
  <c r="R71" i="35"/>
  <c r="Q72" i="35"/>
  <c r="R72" i="35"/>
  <c r="Q73" i="35"/>
  <c r="R73" i="35"/>
  <c r="Q74" i="35"/>
  <c r="R74" i="35"/>
  <c r="Q75" i="35"/>
  <c r="R75" i="35"/>
  <c r="Q76" i="35"/>
  <c r="R76" i="35"/>
  <c r="Q77" i="35"/>
  <c r="R77" i="35"/>
  <c r="Q78" i="35"/>
  <c r="R78" i="35"/>
  <c r="Q79" i="35"/>
  <c r="R79" i="35"/>
  <c r="Q80" i="35"/>
  <c r="R80" i="35"/>
  <c r="Q81" i="35"/>
  <c r="R81" i="35"/>
  <c r="Q82" i="35"/>
  <c r="R82" i="35"/>
  <c r="Q83" i="35"/>
  <c r="R83" i="35"/>
  <c r="Q84" i="35"/>
  <c r="R84" i="35"/>
  <c r="Q85" i="35"/>
  <c r="R85" i="35"/>
  <c r="Q86" i="35"/>
  <c r="R86" i="35"/>
  <c r="Q87" i="35"/>
  <c r="R87" i="35"/>
  <c r="Q88" i="35"/>
  <c r="R88" i="35"/>
  <c r="Q89" i="35"/>
  <c r="R89" i="35"/>
  <c r="Q90" i="35"/>
  <c r="R90" i="35"/>
  <c r="Q91" i="35"/>
  <c r="R91" i="35"/>
  <c r="Q92" i="35"/>
  <c r="R92" i="35"/>
  <c r="Q93" i="35"/>
  <c r="R93" i="35"/>
  <c r="Q94" i="35"/>
  <c r="R94" i="35"/>
  <c r="Q95" i="35"/>
  <c r="R95" i="35"/>
  <c r="Q96" i="35"/>
  <c r="R96" i="35"/>
  <c r="Q97" i="35"/>
  <c r="R97" i="35"/>
  <c r="Q98" i="35"/>
  <c r="R98" i="35"/>
  <c r="Q99" i="35"/>
  <c r="R99" i="35"/>
  <c r="Q100" i="35"/>
  <c r="R100" i="35"/>
  <c r="Q101" i="35"/>
  <c r="R101" i="35"/>
  <c r="Q102" i="35"/>
  <c r="R102" i="35"/>
  <c r="Q103" i="35"/>
  <c r="R103" i="35"/>
  <c r="Q104" i="35"/>
  <c r="R104" i="35"/>
  <c r="Q105" i="35"/>
  <c r="R105" i="35"/>
  <c r="Q106" i="35"/>
  <c r="R106" i="35"/>
  <c r="Q107" i="35"/>
  <c r="R107" i="35"/>
  <c r="Q108" i="35"/>
  <c r="R108" i="35"/>
  <c r="Q109" i="35"/>
  <c r="R109" i="35"/>
  <c r="Q110" i="35"/>
  <c r="R110" i="35"/>
  <c r="Q111" i="35"/>
  <c r="R111" i="35"/>
  <c r="Q112" i="35"/>
  <c r="R112" i="35"/>
  <c r="Q113" i="35"/>
  <c r="R113" i="35"/>
  <c r="Q114" i="35"/>
  <c r="R114" i="35"/>
  <c r="Q115" i="35"/>
  <c r="R115" i="35"/>
  <c r="Q116" i="35"/>
  <c r="R116" i="35"/>
  <c r="Q118" i="35"/>
  <c r="R118" i="35"/>
  <c r="Q119" i="35"/>
  <c r="R119" i="35"/>
  <c r="Q120" i="35"/>
  <c r="R120" i="35"/>
  <c r="Q121" i="35"/>
  <c r="R121" i="35"/>
  <c r="Q122" i="35"/>
  <c r="R122" i="35"/>
  <c r="Q123" i="35"/>
  <c r="R123" i="35"/>
  <c r="Q125" i="35"/>
  <c r="R125" i="35"/>
  <c r="Q126" i="35"/>
  <c r="R126" i="35"/>
  <c r="Q127" i="35"/>
  <c r="R127" i="35"/>
  <c r="Q128" i="35"/>
  <c r="R128" i="35"/>
  <c r="Q129" i="35"/>
  <c r="R129" i="35"/>
  <c r="Q130" i="35"/>
  <c r="R130" i="35"/>
  <c r="Q131" i="35"/>
  <c r="R131" i="35"/>
  <c r="Q132" i="35"/>
  <c r="R132" i="35"/>
  <c r="Q133" i="35"/>
  <c r="R133" i="35"/>
  <c r="Q134" i="35"/>
  <c r="R134" i="35"/>
  <c r="Q137" i="35"/>
  <c r="R137" i="35"/>
  <c r="Q163" i="35"/>
  <c r="R163" i="35"/>
  <c r="Q138" i="35"/>
  <c r="R138" i="35"/>
  <c r="Q139" i="35"/>
  <c r="R139" i="35"/>
  <c r="Q140" i="35"/>
  <c r="R140" i="35"/>
  <c r="Q141" i="35"/>
  <c r="R141" i="35"/>
  <c r="Q142" i="35"/>
  <c r="R142" i="35"/>
  <c r="Q143" i="35"/>
  <c r="R143" i="35"/>
  <c r="Q144" i="35"/>
  <c r="R144" i="35"/>
  <c r="Q145" i="35"/>
  <c r="R145" i="35"/>
  <c r="Q146" i="35"/>
  <c r="R146" i="35"/>
  <c r="Q147" i="35"/>
  <c r="R147" i="35"/>
  <c r="Q148" i="35"/>
  <c r="R148" i="35"/>
  <c r="Q210" i="35"/>
  <c r="R210" i="35"/>
  <c r="Q149" i="35"/>
  <c r="R149" i="35"/>
  <c r="Q150" i="35"/>
  <c r="R150" i="35"/>
  <c r="Q151" i="35"/>
  <c r="R151" i="35"/>
  <c r="Q152" i="35"/>
  <c r="R152" i="35"/>
  <c r="Q153" i="35"/>
  <c r="R153" i="35"/>
  <c r="Q154" i="35"/>
  <c r="R154" i="35"/>
  <c r="Q155" i="35"/>
  <c r="R155" i="35"/>
  <c r="Q156" i="35"/>
  <c r="R156" i="35"/>
  <c r="Q157" i="35"/>
  <c r="R157" i="35"/>
  <c r="Q158" i="35"/>
  <c r="R158" i="35"/>
  <c r="Q159" i="35"/>
  <c r="R159" i="35"/>
  <c r="Q160" i="35"/>
  <c r="R160" i="35"/>
  <c r="Q161" i="35"/>
  <c r="R161" i="35"/>
  <c r="Q164" i="35"/>
  <c r="R164" i="35"/>
  <c r="Q165" i="35"/>
  <c r="R165" i="35"/>
  <c r="Q166" i="35"/>
  <c r="R166" i="35"/>
  <c r="Q167" i="35"/>
  <c r="R167" i="35"/>
  <c r="Q168" i="35"/>
  <c r="R168" i="35"/>
  <c r="Q169" i="35"/>
  <c r="R169" i="35"/>
  <c r="Q170" i="35"/>
  <c r="R170" i="35"/>
  <c r="Q171" i="35"/>
  <c r="R171" i="35"/>
  <c r="Q172" i="35"/>
  <c r="R172" i="35"/>
  <c r="Q173" i="35"/>
  <c r="R173" i="35"/>
  <c r="Q174" i="35"/>
  <c r="R174" i="35"/>
  <c r="Q175" i="35"/>
  <c r="R175" i="35"/>
  <c r="Q176" i="35"/>
  <c r="R176" i="35"/>
  <c r="Q177" i="35"/>
  <c r="R177" i="35"/>
  <c r="Q178" i="35"/>
  <c r="R178" i="35"/>
  <c r="Q179" i="35"/>
  <c r="R179" i="35"/>
  <c r="Q180" i="35"/>
  <c r="R180" i="35"/>
  <c r="Q181" i="35"/>
  <c r="R181" i="35"/>
  <c r="Q182" i="35"/>
  <c r="R182" i="35"/>
  <c r="Q183" i="35"/>
  <c r="R183" i="35"/>
  <c r="Q184" i="35"/>
  <c r="R184" i="35"/>
  <c r="Q185" i="35"/>
  <c r="R185" i="35"/>
  <c r="Q186" i="35"/>
  <c r="R186" i="35"/>
  <c r="Q187" i="35"/>
  <c r="R187" i="35"/>
  <c r="Q188" i="35"/>
  <c r="R188" i="35"/>
  <c r="Q189" i="35"/>
  <c r="R189" i="35"/>
  <c r="Q191" i="35"/>
  <c r="R191" i="35"/>
  <c r="Q192" i="35"/>
  <c r="R192" i="35"/>
  <c r="Q193" i="35"/>
  <c r="R193" i="35"/>
  <c r="Q194" i="35"/>
  <c r="R194" i="35"/>
  <c r="Q203" i="35"/>
  <c r="R203" i="35"/>
  <c r="Q198" i="35"/>
  <c r="R198" i="35"/>
  <c r="Q199" i="35"/>
  <c r="R199" i="35"/>
  <c r="Q200" i="35"/>
  <c r="R200" i="35"/>
  <c r="Q201" i="35"/>
  <c r="R201" i="35"/>
  <c r="Q202" i="35"/>
  <c r="R202" i="35"/>
  <c r="Q197" i="35"/>
  <c r="R197" i="35"/>
  <c r="Q204" i="35"/>
  <c r="R204" i="35"/>
  <c r="Q205" i="35"/>
  <c r="R205" i="35"/>
  <c r="Q206" i="35"/>
  <c r="R206" i="35"/>
  <c r="Q207" i="35"/>
  <c r="R207" i="35"/>
  <c r="Q208" i="35"/>
  <c r="R208" i="35"/>
  <c r="Q124" i="35"/>
  <c r="R124" i="35"/>
  <c r="Q209" i="35"/>
  <c r="R209" i="35"/>
  <c r="Q211" i="35"/>
  <c r="R211" i="35"/>
  <c r="Q212" i="35"/>
  <c r="R212" i="35"/>
  <c r="Q213" i="35"/>
  <c r="R213" i="35"/>
  <c r="Q214" i="35"/>
  <c r="R214" i="35"/>
  <c r="Q215" i="35"/>
  <c r="R215" i="35"/>
  <c r="Q216" i="35"/>
  <c r="R216" i="35"/>
  <c r="Q217" i="35"/>
  <c r="R217" i="35"/>
  <c r="Q218" i="35"/>
  <c r="R218" i="35"/>
  <c r="Q219" i="35"/>
  <c r="R219" i="35"/>
  <c r="Q220" i="35"/>
  <c r="R220" i="35"/>
  <c r="Q221" i="35"/>
  <c r="R221" i="35"/>
  <c r="Q222" i="35"/>
  <c r="R222" i="35"/>
  <c r="Q223" i="35"/>
  <c r="R223" i="35"/>
  <c r="Q224" i="35"/>
  <c r="R224" i="35"/>
  <c r="Q225" i="35"/>
  <c r="R225" i="35"/>
  <c r="Q226" i="35"/>
  <c r="R226" i="35"/>
  <c r="Q227" i="35"/>
  <c r="R227" i="35"/>
  <c r="Q228" i="35"/>
  <c r="R228" i="35"/>
  <c r="Q229" i="35"/>
  <c r="R229" i="35"/>
  <c r="Q230" i="35"/>
  <c r="R230" i="35"/>
  <c r="Q232" i="35"/>
  <c r="R232" i="35"/>
  <c r="Q233" i="35"/>
  <c r="R233" i="35"/>
  <c r="Q234" i="35"/>
  <c r="R234" i="35"/>
  <c r="Q235" i="35"/>
  <c r="R235" i="35"/>
  <c r="Q236" i="35"/>
  <c r="R236" i="35"/>
  <c r="Q237" i="35"/>
  <c r="R237" i="35"/>
  <c r="Q238" i="35"/>
  <c r="R238" i="35"/>
  <c r="Q239" i="35"/>
  <c r="R239" i="35"/>
  <c r="Q240" i="35"/>
  <c r="R240" i="35"/>
  <c r="Q241" i="35"/>
  <c r="R241" i="35"/>
  <c r="Q242" i="35"/>
  <c r="R242" i="35"/>
  <c r="Q243" i="35"/>
  <c r="R243" i="35"/>
  <c r="Q244" i="35"/>
  <c r="R244" i="35"/>
  <c r="Q245" i="35"/>
  <c r="R245" i="35"/>
  <c r="Q246" i="35"/>
  <c r="R246" i="35"/>
  <c r="Q247" i="35"/>
  <c r="R247" i="35"/>
  <c r="Q249" i="35"/>
  <c r="R249" i="35"/>
  <c r="Q250" i="35"/>
  <c r="R250" i="35"/>
  <c r="Q251" i="35"/>
  <c r="R251" i="35"/>
  <c r="Q252" i="35"/>
  <c r="R252" i="35"/>
  <c r="Q253" i="35"/>
  <c r="R253" i="35"/>
  <c r="Q254" i="35"/>
  <c r="R254" i="35"/>
  <c r="Q256" i="35"/>
  <c r="R256" i="35"/>
  <c r="Q257" i="35"/>
  <c r="R257" i="35"/>
  <c r="Q258" i="35"/>
  <c r="R258" i="35"/>
  <c r="Q259" i="35"/>
  <c r="R259" i="35"/>
  <c r="Q260" i="35"/>
  <c r="R260" i="35"/>
  <c r="Q261" i="35"/>
  <c r="R261" i="35"/>
  <c r="Q262" i="35"/>
  <c r="R262" i="35"/>
  <c r="Q263" i="35"/>
  <c r="R263" i="35"/>
  <c r="Q264" i="35"/>
  <c r="R264" i="35"/>
  <c r="K265" i="35"/>
  <c r="L265" i="35"/>
  <c r="M265" i="35"/>
  <c r="N265" i="35"/>
  <c r="O265" i="35"/>
  <c r="P265" i="35"/>
  <c r="J265" i="35"/>
  <c r="S117" i="35" l="1"/>
  <c r="S234" i="35"/>
  <c r="S57" i="35"/>
  <c r="S148" i="35"/>
  <c r="S109" i="35"/>
  <c r="S15" i="35"/>
  <c r="S245" i="35"/>
  <c r="S211" i="35"/>
  <c r="S200" i="35"/>
  <c r="S27" i="35"/>
  <c r="S262" i="35"/>
  <c r="S242" i="35"/>
  <c r="S181" i="35"/>
  <c r="S103" i="35"/>
  <c r="K198" i="34"/>
  <c r="K271" i="34"/>
  <c r="K223" i="34"/>
  <c r="K115" i="34"/>
  <c r="Q182" i="33"/>
  <c r="Q35" i="33"/>
  <c r="Q313" i="33"/>
  <c r="S130" i="35"/>
  <c r="S110" i="35"/>
  <c r="S28" i="35"/>
  <c r="S22" i="35"/>
  <c r="S113" i="35"/>
  <c r="S59" i="35"/>
  <c r="S47" i="35"/>
  <c r="S104" i="35"/>
  <c r="S251" i="35"/>
  <c r="S263" i="35"/>
  <c r="S250" i="35"/>
  <c r="S84" i="35"/>
  <c r="S38" i="35"/>
  <c r="S26" i="35"/>
  <c r="S20" i="35"/>
  <c r="S165" i="35"/>
  <c r="S151" i="35"/>
  <c r="S100" i="35"/>
  <c r="S65" i="35"/>
  <c r="S215" i="35"/>
  <c r="S150" i="35"/>
  <c r="S29" i="35"/>
  <c r="S116" i="35"/>
  <c r="S157" i="35"/>
  <c r="S141" i="35"/>
  <c r="S259" i="35"/>
  <c r="S252" i="35"/>
  <c r="S14" i="35"/>
  <c r="S236" i="35"/>
  <c r="S156" i="35"/>
  <c r="S146" i="35"/>
  <c r="S89" i="35"/>
  <c r="S61" i="35"/>
  <c r="S49" i="35"/>
  <c r="S43" i="35"/>
  <c r="S31" i="35"/>
  <c r="S19" i="35"/>
  <c r="S131" i="35"/>
  <c r="S105" i="35"/>
  <c r="S76" i="35"/>
  <c r="S64" i="35"/>
  <c r="S54" i="35"/>
  <c r="S42" i="35"/>
  <c r="S30" i="35"/>
  <c r="S18" i="35"/>
  <c r="S232" i="35"/>
  <c r="S219" i="35"/>
  <c r="S255" i="35"/>
  <c r="S152" i="35"/>
  <c r="S142" i="35"/>
  <c r="S58" i="35"/>
  <c r="S140" i="35"/>
  <c r="S96" i="35"/>
  <c r="S39" i="35"/>
  <c r="S101" i="35"/>
  <c r="S95" i="35"/>
  <c r="S72" i="35"/>
  <c r="S66" i="35"/>
  <c r="S134" i="35"/>
  <c r="S172" i="35"/>
  <c r="S93" i="35"/>
  <c r="S229" i="35"/>
  <c r="S81" i="35"/>
  <c r="S48" i="35"/>
  <c r="S218" i="35"/>
  <c r="S235" i="35"/>
  <c r="S122" i="35"/>
  <c r="S69" i="35"/>
  <c r="S257" i="35"/>
  <c r="S240" i="35"/>
  <c r="S180" i="35"/>
  <c r="S170" i="35"/>
  <c r="S108" i="35"/>
  <c r="S80" i="35"/>
  <c r="S53" i="35"/>
  <c r="S224" i="35"/>
  <c r="S261" i="35"/>
  <c r="S227" i="35"/>
  <c r="S197" i="35"/>
  <c r="S198" i="35"/>
  <c r="S192" i="35"/>
  <c r="S179" i="35"/>
  <c r="S174" i="35"/>
  <c r="S169" i="35"/>
  <c r="S120" i="35"/>
  <c r="S107" i="35"/>
  <c r="S85" i="35"/>
  <c r="S79" i="35"/>
  <c r="S73" i="35"/>
  <c r="S241" i="35"/>
  <c r="S208" i="35"/>
  <c r="S184" i="35"/>
  <c r="S149" i="35"/>
  <c r="S139" i="35"/>
  <c r="S126" i="35"/>
  <c r="S119" i="35"/>
  <c r="S78" i="35"/>
  <c r="S34" i="35"/>
  <c r="S135" i="35"/>
  <c r="S203" i="35"/>
  <c r="S183" i="35"/>
  <c r="S167" i="35"/>
  <c r="S154" i="35"/>
  <c r="S125" i="35"/>
  <c r="S118" i="35"/>
  <c r="S94" i="35"/>
  <c r="S71" i="35"/>
  <c r="S50" i="35"/>
  <c r="S136" i="35"/>
  <c r="S186" i="35"/>
  <c r="S214" i="35"/>
  <c r="S225" i="35"/>
  <c r="S213" i="35"/>
  <c r="S115" i="35"/>
  <c r="S88" i="35"/>
  <c r="S83" i="35"/>
  <c r="S77" i="35"/>
  <c r="S52" i="35"/>
  <c r="S25" i="35"/>
  <c r="S237" i="35"/>
  <c r="S207" i="35"/>
  <c r="S133" i="35"/>
  <c r="S128" i="35"/>
  <c r="S99" i="35"/>
  <c r="S46" i="35"/>
  <c r="S121" i="35"/>
  <c r="S114" i="35"/>
  <c r="S51" i="35"/>
  <c r="S35" i="35"/>
  <c r="S24" i="35"/>
  <c r="S223" i="35"/>
  <c r="S201" i="35"/>
  <c r="S189" i="35"/>
  <c r="S173" i="35"/>
  <c r="S161" i="35"/>
  <c r="S155" i="35"/>
  <c r="S132" i="35"/>
  <c r="S127" i="35"/>
  <c r="S92" i="35"/>
  <c r="S70" i="35"/>
  <c r="S199" i="35"/>
  <c r="S254" i="35"/>
  <c r="S249" i="35"/>
  <c r="S228" i="35"/>
  <c r="S216" i="35"/>
  <c r="S205" i="35"/>
  <c r="S188" i="35"/>
  <c r="S177" i="35"/>
  <c r="S168" i="35"/>
  <c r="S160" i="35"/>
  <c r="S144" i="35"/>
  <c r="S97" i="35"/>
  <c r="S75" i="35"/>
  <c r="S55" i="35"/>
  <c r="S44" i="35"/>
  <c r="S23" i="35"/>
  <c r="S220" i="35"/>
  <c r="S204" i="35"/>
  <c r="S193" i="35"/>
  <c r="S187" i="35"/>
  <c r="S182" i="35"/>
  <c r="S176" i="35"/>
  <c r="S159" i="35"/>
  <c r="S163" i="35"/>
  <c r="S112" i="35"/>
  <c r="S90" i="35"/>
  <c r="S74" i="35"/>
  <c r="S68" i="35"/>
  <c r="S33" i="35"/>
  <c r="S246" i="35"/>
  <c r="S206" i="35"/>
  <c r="S264" i="35"/>
  <c r="S221" i="35"/>
  <c r="S233" i="35"/>
  <c r="S238" i="35"/>
  <c r="S258" i="35"/>
  <c r="S226" i="35"/>
  <c r="S209" i="35"/>
  <c r="S194" i="35"/>
  <c r="S178" i="35"/>
  <c r="S164" i="35"/>
  <c r="S147" i="35"/>
  <c r="S137" i="35"/>
  <c r="S191" i="35"/>
  <c r="S143" i="35"/>
  <c r="S124" i="35"/>
  <c r="S129" i="35"/>
  <c r="S123" i="35"/>
  <c r="S98" i="35"/>
  <c r="S175" i="35"/>
  <c r="S256" i="35"/>
  <c r="S244" i="35"/>
  <c r="S230" i="35"/>
  <c r="S145" i="35"/>
  <c r="S60" i="35"/>
  <c r="S56" i="35"/>
  <c r="S37" i="35"/>
  <c r="S32" i="35"/>
  <c r="S13" i="35"/>
  <c r="S239" i="35"/>
  <c r="S102" i="35"/>
  <c r="S243" i="35"/>
  <c r="S87" i="35"/>
  <c r="S82" i="35"/>
  <c r="S63" i="35"/>
  <c r="S41" i="35"/>
  <c r="S36" i="35"/>
  <c r="S17" i="35"/>
  <c r="S12" i="35"/>
  <c r="S253" i="35"/>
  <c r="S260" i="35"/>
  <c r="S212" i="35"/>
  <c r="S166" i="35"/>
  <c r="S210" i="35"/>
  <c r="S111" i="35"/>
  <c r="S106" i="35"/>
  <c r="S222" i="35"/>
  <c r="S158" i="35"/>
  <c r="S247" i="35"/>
  <c r="S217" i="35"/>
  <c r="S202" i="35"/>
  <c r="S185" i="35"/>
  <c r="S171" i="35"/>
  <c r="S153" i="35"/>
  <c r="S138" i="35"/>
  <c r="S91" i="35"/>
  <c r="S86" i="35"/>
  <c r="S67" i="35"/>
  <c r="S62" i="35"/>
  <c r="S45" i="35"/>
  <c r="S40" i="35"/>
  <c r="S21" i="35"/>
  <c r="S16" i="35"/>
  <c r="K204" i="34"/>
  <c r="K70" i="34"/>
  <c r="K138" i="34"/>
  <c r="K21" i="34"/>
  <c r="K142" i="34"/>
  <c r="K118" i="34"/>
  <c r="K34" i="34"/>
  <c r="K278" i="34"/>
  <c r="K293" i="34"/>
  <c r="K192" i="34"/>
  <c r="K221" i="34"/>
  <c r="K171" i="34"/>
  <c r="K13" i="34"/>
  <c r="K151" i="34"/>
  <c r="K137" i="34"/>
  <c r="K148" i="34"/>
  <c r="I683" i="33"/>
  <c r="J683" i="33"/>
  <c r="K683" i="33"/>
  <c r="L683" i="33"/>
  <c r="M683" i="33"/>
  <c r="N683" i="33"/>
  <c r="O479" i="33"/>
  <c r="O549" i="33"/>
  <c r="P549" i="33"/>
  <c r="Q549" i="33" l="1"/>
  <c r="P479" i="33" l="1"/>
  <c r="Q479" i="33" s="1"/>
  <c r="O101" i="33"/>
  <c r="P101" i="33"/>
  <c r="O310" i="33"/>
  <c r="P310" i="33"/>
  <c r="O311" i="33"/>
  <c r="P311" i="33"/>
  <c r="O312" i="33"/>
  <c r="P312" i="33"/>
  <c r="O8" i="33"/>
  <c r="P8" i="33"/>
  <c r="O9" i="33"/>
  <c r="P9" i="33"/>
  <c r="O10" i="33"/>
  <c r="P10" i="33"/>
  <c r="O11" i="33"/>
  <c r="P11" i="33"/>
  <c r="O12" i="33"/>
  <c r="P12" i="33"/>
  <c r="O13" i="33"/>
  <c r="P13" i="33"/>
  <c r="O14" i="33"/>
  <c r="P14" i="33"/>
  <c r="O16" i="33"/>
  <c r="P16" i="33"/>
  <c r="O17" i="33"/>
  <c r="P17" i="33"/>
  <c r="O18" i="33"/>
  <c r="P18" i="33"/>
  <c r="O19" i="33"/>
  <c r="P19" i="33"/>
  <c r="O20" i="33"/>
  <c r="P20" i="33"/>
  <c r="O21" i="33"/>
  <c r="P21" i="33"/>
  <c r="O22" i="33"/>
  <c r="P22" i="33"/>
  <c r="O23" i="33"/>
  <c r="P23" i="33"/>
  <c r="O24" i="33"/>
  <c r="P24" i="33"/>
  <c r="O25" i="33"/>
  <c r="P25" i="33"/>
  <c r="O26" i="33"/>
  <c r="P26" i="33"/>
  <c r="O27" i="33"/>
  <c r="P27" i="33"/>
  <c r="O28" i="33"/>
  <c r="P28" i="33"/>
  <c r="O29" i="33"/>
  <c r="P29" i="33"/>
  <c r="O30" i="33"/>
  <c r="P30" i="33"/>
  <c r="O32" i="33"/>
  <c r="P32" i="33"/>
  <c r="O33" i="33"/>
  <c r="P33" i="33"/>
  <c r="O34" i="33"/>
  <c r="P34" i="33"/>
  <c r="O36" i="33"/>
  <c r="P36" i="33"/>
  <c r="O510" i="33"/>
  <c r="P510" i="33"/>
  <c r="O37" i="33"/>
  <c r="P37" i="33"/>
  <c r="O39" i="33"/>
  <c r="P39" i="33"/>
  <c r="O38" i="33"/>
  <c r="P38" i="33"/>
  <c r="O40" i="33"/>
  <c r="P40" i="33"/>
  <c r="O41" i="33"/>
  <c r="P41" i="33"/>
  <c r="O42" i="33"/>
  <c r="P42" i="33"/>
  <c r="O43" i="33"/>
  <c r="P43" i="33"/>
  <c r="O44" i="33"/>
  <c r="P44" i="33"/>
  <c r="O45" i="33"/>
  <c r="P45" i="33"/>
  <c r="O46" i="33"/>
  <c r="P46" i="33"/>
  <c r="O47" i="33"/>
  <c r="P47" i="33"/>
  <c r="O48" i="33"/>
  <c r="P48" i="33"/>
  <c r="O49" i="33"/>
  <c r="P49" i="33"/>
  <c r="O50" i="33"/>
  <c r="P50" i="33"/>
  <c r="O51" i="33"/>
  <c r="P51" i="33"/>
  <c r="O52" i="33"/>
  <c r="P52" i="33"/>
  <c r="O53" i="33"/>
  <c r="P53" i="33"/>
  <c r="O54" i="33"/>
  <c r="P54" i="33"/>
  <c r="O55" i="33"/>
  <c r="P55" i="33"/>
  <c r="O56" i="33"/>
  <c r="P56" i="33"/>
  <c r="O57" i="33"/>
  <c r="P57" i="33"/>
  <c r="O58" i="33"/>
  <c r="P58" i="33"/>
  <c r="O59" i="33"/>
  <c r="P59" i="33"/>
  <c r="O60" i="33"/>
  <c r="P60" i="33"/>
  <c r="O61" i="33"/>
  <c r="P61" i="33"/>
  <c r="O62" i="33"/>
  <c r="P62" i="33"/>
  <c r="O63" i="33"/>
  <c r="P63" i="33"/>
  <c r="O64" i="33"/>
  <c r="P64" i="33"/>
  <c r="O65" i="33"/>
  <c r="P65" i="33"/>
  <c r="O66" i="33"/>
  <c r="P66" i="33"/>
  <c r="O67" i="33"/>
  <c r="P67" i="33"/>
  <c r="O68" i="33"/>
  <c r="P68" i="33"/>
  <c r="O69" i="33"/>
  <c r="P69" i="33"/>
  <c r="O70" i="33"/>
  <c r="P70" i="33"/>
  <c r="O71" i="33"/>
  <c r="P71" i="33"/>
  <c r="O72" i="33"/>
  <c r="P72" i="33"/>
  <c r="O73" i="33"/>
  <c r="P73" i="33"/>
  <c r="O74" i="33"/>
  <c r="P74" i="33"/>
  <c r="O75" i="33"/>
  <c r="P75" i="33"/>
  <c r="O76" i="33"/>
  <c r="P76" i="33"/>
  <c r="O77" i="33"/>
  <c r="P77" i="33"/>
  <c r="O78" i="33"/>
  <c r="P78" i="33"/>
  <c r="O79" i="33"/>
  <c r="P79" i="33"/>
  <c r="O80" i="33"/>
  <c r="P80" i="33"/>
  <c r="O81" i="33"/>
  <c r="P81" i="33"/>
  <c r="O82" i="33"/>
  <c r="P82" i="33"/>
  <c r="O83" i="33"/>
  <c r="P83" i="33"/>
  <c r="O84" i="33"/>
  <c r="P84" i="33"/>
  <c r="O85" i="33"/>
  <c r="P85" i="33"/>
  <c r="O86" i="33"/>
  <c r="P86" i="33"/>
  <c r="O87" i="33"/>
  <c r="P87" i="33"/>
  <c r="O88" i="33"/>
  <c r="P88" i="33"/>
  <c r="O89" i="33"/>
  <c r="P89" i="33"/>
  <c r="O90" i="33"/>
  <c r="P90" i="33"/>
  <c r="O91" i="33"/>
  <c r="P91" i="33"/>
  <c r="O92" i="33"/>
  <c r="P92" i="33"/>
  <c r="O93" i="33"/>
  <c r="P93" i="33"/>
  <c r="O94" i="33"/>
  <c r="P94" i="33"/>
  <c r="O95" i="33"/>
  <c r="P95" i="33"/>
  <c r="O96" i="33"/>
  <c r="P96" i="33"/>
  <c r="O97" i="33"/>
  <c r="P97" i="33"/>
  <c r="O98" i="33"/>
  <c r="P98" i="33"/>
  <c r="O99" i="33"/>
  <c r="P99" i="33"/>
  <c r="O100" i="33"/>
  <c r="P100" i="33"/>
  <c r="O102" i="33"/>
  <c r="P102" i="33"/>
  <c r="O103" i="33"/>
  <c r="P103" i="33"/>
  <c r="O104" i="33"/>
  <c r="P104" i="33"/>
  <c r="O105" i="33"/>
  <c r="P105" i="33"/>
  <c r="O106" i="33"/>
  <c r="P106" i="33"/>
  <c r="O107" i="33"/>
  <c r="P107" i="33"/>
  <c r="O108" i="33"/>
  <c r="P108" i="33"/>
  <c r="O109" i="33"/>
  <c r="P109" i="33"/>
  <c r="O110" i="33"/>
  <c r="P110" i="33"/>
  <c r="O111" i="33"/>
  <c r="P111" i="33"/>
  <c r="O112" i="33"/>
  <c r="P112" i="33"/>
  <c r="O113" i="33"/>
  <c r="P113" i="33"/>
  <c r="O114" i="33"/>
  <c r="P114" i="33"/>
  <c r="O115" i="33"/>
  <c r="P115" i="33"/>
  <c r="O116" i="33"/>
  <c r="P116" i="33"/>
  <c r="O117" i="33"/>
  <c r="P117" i="33"/>
  <c r="O118" i="33"/>
  <c r="P118" i="33"/>
  <c r="O119" i="33"/>
  <c r="P119" i="33"/>
  <c r="O120" i="33"/>
  <c r="P120" i="33"/>
  <c r="O121" i="33"/>
  <c r="P121" i="33"/>
  <c r="O122" i="33"/>
  <c r="P122" i="33"/>
  <c r="O123" i="33"/>
  <c r="P123" i="33"/>
  <c r="O124" i="33"/>
  <c r="P124" i="33"/>
  <c r="O125" i="33"/>
  <c r="P125" i="33"/>
  <c r="O126" i="33"/>
  <c r="P126" i="33"/>
  <c r="O127" i="33"/>
  <c r="P127" i="33"/>
  <c r="O128" i="33"/>
  <c r="P128" i="33"/>
  <c r="O129" i="33"/>
  <c r="P129" i="33"/>
  <c r="O130" i="33"/>
  <c r="P130" i="33"/>
  <c r="O131" i="33"/>
  <c r="P131" i="33"/>
  <c r="O132" i="33"/>
  <c r="P132" i="33"/>
  <c r="O133" i="33"/>
  <c r="P133" i="33"/>
  <c r="O134" i="33"/>
  <c r="P134" i="33"/>
  <c r="O135" i="33"/>
  <c r="P135" i="33"/>
  <c r="O136" i="33"/>
  <c r="P136" i="33"/>
  <c r="O137" i="33"/>
  <c r="P137" i="33"/>
  <c r="O138" i="33"/>
  <c r="P138" i="33"/>
  <c r="O139" i="33"/>
  <c r="P139" i="33"/>
  <c r="O140" i="33"/>
  <c r="P140" i="33"/>
  <c r="O141" i="33"/>
  <c r="P141" i="33"/>
  <c r="O142" i="33"/>
  <c r="P142" i="33"/>
  <c r="O143" i="33"/>
  <c r="P143" i="33"/>
  <c r="O144" i="33"/>
  <c r="P144" i="33"/>
  <c r="O145" i="33"/>
  <c r="P145" i="33"/>
  <c r="O146" i="33"/>
  <c r="P146" i="33"/>
  <c r="O147" i="33"/>
  <c r="P147" i="33"/>
  <c r="O148" i="33"/>
  <c r="P148" i="33"/>
  <c r="O149" i="33"/>
  <c r="P149" i="33"/>
  <c r="O150" i="33"/>
  <c r="P150" i="33"/>
  <c r="O151" i="33"/>
  <c r="P151" i="33"/>
  <c r="O152" i="33"/>
  <c r="P152" i="33"/>
  <c r="O153" i="33"/>
  <c r="P153" i="33"/>
  <c r="O154" i="33"/>
  <c r="P154" i="33"/>
  <c r="O155" i="33"/>
  <c r="P155" i="33"/>
  <c r="O156" i="33"/>
  <c r="P156" i="33"/>
  <c r="O157" i="33"/>
  <c r="P157" i="33"/>
  <c r="O158" i="33"/>
  <c r="P158" i="33"/>
  <c r="O159" i="33"/>
  <c r="P159" i="33"/>
  <c r="O160" i="33"/>
  <c r="P160" i="33"/>
  <c r="O161" i="33"/>
  <c r="P161" i="33"/>
  <c r="O162" i="33"/>
  <c r="P162" i="33"/>
  <c r="O163" i="33"/>
  <c r="P163" i="33"/>
  <c r="O165" i="33"/>
  <c r="P165" i="33"/>
  <c r="O166" i="33"/>
  <c r="P166" i="33"/>
  <c r="O167" i="33"/>
  <c r="P167" i="33"/>
  <c r="O168" i="33"/>
  <c r="P168" i="33"/>
  <c r="O169" i="33"/>
  <c r="P169" i="33"/>
  <c r="O170" i="33"/>
  <c r="P170" i="33"/>
  <c r="O171" i="33"/>
  <c r="P171" i="33"/>
  <c r="O172" i="33"/>
  <c r="P172" i="33"/>
  <c r="O173" i="33"/>
  <c r="P173" i="33"/>
  <c r="O174" i="33"/>
  <c r="P174" i="33"/>
  <c r="O175" i="33"/>
  <c r="P175" i="33"/>
  <c r="O176" i="33"/>
  <c r="P176" i="33"/>
  <c r="O177" i="33"/>
  <c r="P177" i="33"/>
  <c r="O178" i="33"/>
  <c r="P178" i="33"/>
  <c r="O179" i="33"/>
  <c r="P179" i="33"/>
  <c r="O180" i="33"/>
  <c r="P180" i="33"/>
  <c r="O181" i="33"/>
  <c r="P181" i="33"/>
  <c r="O183" i="33"/>
  <c r="P183" i="33"/>
  <c r="O184" i="33"/>
  <c r="P184" i="33"/>
  <c r="O185" i="33"/>
  <c r="P185" i="33"/>
  <c r="O186" i="33"/>
  <c r="P186" i="33"/>
  <c r="O187" i="33"/>
  <c r="P187" i="33"/>
  <c r="O188" i="33"/>
  <c r="P188" i="33"/>
  <c r="O189" i="33"/>
  <c r="P189" i="33"/>
  <c r="O190" i="33"/>
  <c r="P190" i="33"/>
  <c r="O191" i="33"/>
  <c r="P191" i="33"/>
  <c r="O192" i="33"/>
  <c r="P192" i="33"/>
  <c r="O193" i="33"/>
  <c r="P193" i="33"/>
  <c r="O194" i="33"/>
  <c r="P194" i="33"/>
  <c r="O195" i="33"/>
  <c r="P195" i="33"/>
  <c r="O196" i="33"/>
  <c r="P196" i="33"/>
  <c r="O197" i="33"/>
  <c r="P197" i="33"/>
  <c r="O198" i="33"/>
  <c r="P198" i="33"/>
  <c r="O199" i="33"/>
  <c r="P199" i="33"/>
  <c r="O200" i="33"/>
  <c r="P200" i="33"/>
  <c r="O201" i="33"/>
  <c r="P201" i="33"/>
  <c r="O202" i="33"/>
  <c r="P202" i="33"/>
  <c r="O203" i="33"/>
  <c r="P203" i="33"/>
  <c r="O204" i="33"/>
  <c r="P204" i="33"/>
  <c r="O205" i="33"/>
  <c r="P205" i="33"/>
  <c r="O206" i="33"/>
  <c r="P206" i="33"/>
  <c r="O207" i="33"/>
  <c r="P207" i="33"/>
  <c r="O208" i="33"/>
  <c r="P208" i="33"/>
  <c r="O209" i="33"/>
  <c r="P209" i="33"/>
  <c r="O210" i="33"/>
  <c r="P210" i="33"/>
  <c r="O211" i="33"/>
  <c r="P211" i="33"/>
  <c r="O212" i="33"/>
  <c r="P212" i="33"/>
  <c r="O213" i="33"/>
  <c r="P213" i="33"/>
  <c r="O214" i="33"/>
  <c r="P214" i="33"/>
  <c r="O215" i="33"/>
  <c r="P215" i="33"/>
  <c r="O216" i="33"/>
  <c r="P216" i="33"/>
  <c r="O217" i="33"/>
  <c r="P217" i="33"/>
  <c r="O218" i="33"/>
  <c r="P218" i="33"/>
  <c r="O219" i="33"/>
  <c r="P219" i="33"/>
  <c r="O220" i="33"/>
  <c r="P220" i="33"/>
  <c r="O31" i="33"/>
  <c r="P31" i="33"/>
  <c r="O221" i="33"/>
  <c r="P221" i="33"/>
  <c r="O222" i="33"/>
  <c r="P222" i="33"/>
  <c r="O223" i="33"/>
  <c r="P223" i="33"/>
  <c r="O224" i="33"/>
  <c r="P224" i="33"/>
  <c r="O225" i="33"/>
  <c r="P225" i="33"/>
  <c r="O226" i="33"/>
  <c r="P226" i="33"/>
  <c r="O227" i="33"/>
  <c r="P227" i="33"/>
  <c r="O228" i="33"/>
  <c r="P228" i="33"/>
  <c r="O229" i="33"/>
  <c r="P229" i="33"/>
  <c r="O230" i="33"/>
  <c r="P230" i="33"/>
  <c r="O231" i="33"/>
  <c r="P231" i="33"/>
  <c r="O232" i="33"/>
  <c r="P232" i="33"/>
  <c r="O233" i="33"/>
  <c r="P233" i="33"/>
  <c r="O234" i="33"/>
  <c r="P234" i="33"/>
  <c r="O235" i="33"/>
  <c r="P235" i="33"/>
  <c r="O236" i="33"/>
  <c r="P236" i="33"/>
  <c r="O237" i="33"/>
  <c r="P237" i="33"/>
  <c r="O238" i="33"/>
  <c r="P238" i="33"/>
  <c r="O239" i="33"/>
  <c r="P239" i="33"/>
  <c r="O240" i="33"/>
  <c r="P240" i="33"/>
  <c r="O241" i="33"/>
  <c r="P241" i="33"/>
  <c r="O242" i="33"/>
  <c r="P242" i="33"/>
  <c r="O243" i="33"/>
  <c r="P243" i="33"/>
  <c r="O244" i="33"/>
  <c r="P244" i="33"/>
  <c r="O245" i="33"/>
  <c r="P245" i="33"/>
  <c r="O246" i="33"/>
  <c r="P246" i="33"/>
  <c r="O247" i="33"/>
  <c r="P247" i="33"/>
  <c r="O248" i="33"/>
  <c r="P248" i="33"/>
  <c r="O249" i="33"/>
  <c r="P249" i="33"/>
  <c r="O250" i="33"/>
  <c r="P250" i="33"/>
  <c r="O251" i="33"/>
  <c r="P251" i="33"/>
  <c r="O252" i="33"/>
  <c r="P252" i="33"/>
  <c r="O253" i="33"/>
  <c r="P253" i="33"/>
  <c r="O254" i="33"/>
  <c r="P254" i="33"/>
  <c r="O255" i="33"/>
  <c r="P255" i="33"/>
  <c r="O256" i="33"/>
  <c r="P256" i="33"/>
  <c r="O257" i="33"/>
  <c r="P257" i="33"/>
  <c r="O258" i="33"/>
  <c r="P258" i="33"/>
  <c r="O259" i="33"/>
  <c r="P259" i="33"/>
  <c r="O260" i="33"/>
  <c r="P260" i="33"/>
  <c r="O261" i="33"/>
  <c r="P261" i="33"/>
  <c r="O262" i="33"/>
  <c r="P262" i="33"/>
  <c r="O263" i="33"/>
  <c r="P263" i="33"/>
  <c r="O264" i="33"/>
  <c r="P264" i="33"/>
  <c r="O265" i="33"/>
  <c r="P265" i="33"/>
  <c r="O266" i="33"/>
  <c r="P266" i="33"/>
  <c r="O267" i="33"/>
  <c r="P267" i="33"/>
  <c r="O268" i="33"/>
  <c r="P268" i="33"/>
  <c r="O269" i="33"/>
  <c r="P269" i="33"/>
  <c r="O270" i="33"/>
  <c r="P270" i="33"/>
  <c r="O271" i="33"/>
  <c r="P271" i="33"/>
  <c r="O272" i="33"/>
  <c r="P272" i="33"/>
  <c r="O273" i="33"/>
  <c r="P273" i="33"/>
  <c r="O274" i="33"/>
  <c r="P274" i="33"/>
  <c r="O275" i="33"/>
  <c r="P275" i="33"/>
  <c r="O276" i="33"/>
  <c r="P276" i="33"/>
  <c r="O277" i="33"/>
  <c r="P277" i="33"/>
  <c r="O279" i="33"/>
  <c r="P279" i="33"/>
  <c r="O280" i="33"/>
  <c r="P280" i="33"/>
  <c r="O281" i="33"/>
  <c r="P281" i="33"/>
  <c r="O282" i="33"/>
  <c r="P282" i="33"/>
  <c r="O283" i="33"/>
  <c r="P283" i="33"/>
  <c r="O284" i="33"/>
  <c r="P284" i="33"/>
  <c r="O285" i="33"/>
  <c r="P285" i="33"/>
  <c r="O286" i="33"/>
  <c r="P286" i="33"/>
  <c r="O287" i="33"/>
  <c r="P287" i="33"/>
  <c r="O288" i="33"/>
  <c r="P288" i="33"/>
  <c r="O289" i="33"/>
  <c r="P289" i="33"/>
  <c r="O290" i="33"/>
  <c r="P290" i="33"/>
  <c r="O291" i="33"/>
  <c r="P291" i="33"/>
  <c r="O292" i="33"/>
  <c r="P292" i="33"/>
  <c r="O293" i="33"/>
  <c r="P293" i="33"/>
  <c r="O294" i="33"/>
  <c r="P294" i="33"/>
  <c r="O295" i="33"/>
  <c r="P295" i="33"/>
  <c r="O296" i="33"/>
  <c r="P296" i="33"/>
  <c r="O297" i="33"/>
  <c r="P297" i="33"/>
  <c r="O298" i="33"/>
  <c r="P298" i="33"/>
  <c r="O299" i="33"/>
  <c r="P299" i="33"/>
  <c r="O300" i="33"/>
  <c r="P300" i="33"/>
  <c r="O301" i="33"/>
  <c r="P301" i="33"/>
  <c r="O302" i="33"/>
  <c r="P302" i="33"/>
  <c r="O303" i="33"/>
  <c r="P303" i="33"/>
  <c r="O304" i="33"/>
  <c r="P304" i="33"/>
  <c r="O305" i="33"/>
  <c r="P305" i="33"/>
  <c r="O306" i="33"/>
  <c r="P306" i="33"/>
  <c r="O307" i="33"/>
  <c r="P307" i="33"/>
  <c r="O308" i="33"/>
  <c r="P308" i="33"/>
  <c r="O309" i="33"/>
  <c r="P309" i="33"/>
  <c r="O335" i="33"/>
  <c r="P335" i="33"/>
  <c r="O314" i="33"/>
  <c r="P314" i="33"/>
  <c r="O315" i="33"/>
  <c r="P315" i="33"/>
  <c r="O316" i="33"/>
  <c r="P316" i="33"/>
  <c r="O318" i="33"/>
  <c r="P318" i="33"/>
  <c r="O319" i="33"/>
  <c r="P319" i="33"/>
  <c r="O320" i="33"/>
  <c r="P320" i="33"/>
  <c r="O321" i="33"/>
  <c r="P321" i="33"/>
  <c r="O322" i="33"/>
  <c r="P322" i="33"/>
  <c r="O323" i="33"/>
  <c r="P323" i="33"/>
  <c r="O324" i="33"/>
  <c r="P324" i="33"/>
  <c r="O325" i="33"/>
  <c r="P325" i="33"/>
  <c r="O326" i="33"/>
  <c r="P326" i="33"/>
  <c r="O327" i="33"/>
  <c r="P327" i="33"/>
  <c r="O328" i="33"/>
  <c r="P328" i="33"/>
  <c r="O329" i="33"/>
  <c r="P329" i="33"/>
  <c r="O317" i="33"/>
  <c r="P317" i="33"/>
  <c r="O330" i="33"/>
  <c r="P330" i="33"/>
  <c r="O331" i="33"/>
  <c r="P331" i="33"/>
  <c r="O332" i="33"/>
  <c r="P332" i="33"/>
  <c r="O333" i="33"/>
  <c r="P333" i="33"/>
  <c r="O334" i="33"/>
  <c r="P334" i="33"/>
  <c r="O336" i="33"/>
  <c r="P336" i="33"/>
  <c r="O337" i="33"/>
  <c r="P337" i="33"/>
  <c r="O338" i="33"/>
  <c r="P338" i="33"/>
  <c r="O339" i="33"/>
  <c r="P339" i="33"/>
  <c r="O340" i="33"/>
  <c r="P340" i="33"/>
  <c r="O341" i="33"/>
  <c r="P341" i="33"/>
  <c r="O342" i="33"/>
  <c r="P342" i="33"/>
  <c r="O343" i="33"/>
  <c r="P343" i="33"/>
  <c r="O344" i="33"/>
  <c r="P344" i="33"/>
  <c r="O345" i="33"/>
  <c r="P345" i="33"/>
  <c r="O346" i="33"/>
  <c r="P346" i="33"/>
  <c r="O347" i="33"/>
  <c r="P347" i="33"/>
  <c r="O348" i="33"/>
  <c r="P348" i="33"/>
  <c r="O349" i="33"/>
  <c r="P349" i="33"/>
  <c r="O350" i="33"/>
  <c r="P350" i="33"/>
  <c r="O351" i="33"/>
  <c r="P351" i="33"/>
  <c r="O352" i="33"/>
  <c r="P352" i="33"/>
  <c r="O353" i="33"/>
  <c r="P353" i="33"/>
  <c r="O354" i="33"/>
  <c r="P354" i="33"/>
  <c r="O355" i="33"/>
  <c r="P355" i="33"/>
  <c r="O356" i="33"/>
  <c r="P356" i="33"/>
  <c r="O357" i="33"/>
  <c r="P357" i="33"/>
  <c r="O358" i="33"/>
  <c r="P358" i="33"/>
  <c r="O359" i="33"/>
  <c r="P359" i="33"/>
  <c r="O360" i="33"/>
  <c r="P360" i="33"/>
  <c r="O361" i="33"/>
  <c r="P361" i="33"/>
  <c r="O362" i="33"/>
  <c r="P362" i="33"/>
  <c r="O363" i="33"/>
  <c r="P363" i="33"/>
  <c r="O364" i="33"/>
  <c r="P364" i="33"/>
  <c r="O365" i="33"/>
  <c r="P365" i="33"/>
  <c r="O366" i="33"/>
  <c r="P366" i="33"/>
  <c r="O367" i="33"/>
  <c r="P367" i="33"/>
  <c r="O368" i="33"/>
  <c r="P368" i="33"/>
  <c r="O369" i="33"/>
  <c r="P369" i="33"/>
  <c r="O370" i="33"/>
  <c r="P370" i="33"/>
  <c r="O371" i="33"/>
  <c r="P371" i="33"/>
  <c r="O372" i="33"/>
  <c r="P372" i="33"/>
  <c r="O373" i="33"/>
  <c r="P373" i="33"/>
  <c r="O374" i="33"/>
  <c r="P374" i="33"/>
  <c r="O375" i="33"/>
  <c r="P375" i="33"/>
  <c r="O376" i="33"/>
  <c r="P376" i="33"/>
  <c r="O377" i="33"/>
  <c r="P377" i="33"/>
  <c r="O378" i="33"/>
  <c r="P378" i="33"/>
  <c r="O379" i="33"/>
  <c r="P379" i="33"/>
  <c r="O380" i="33"/>
  <c r="P380" i="33"/>
  <c r="O381" i="33"/>
  <c r="P381" i="33"/>
  <c r="O382" i="33"/>
  <c r="P382" i="33"/>
  <c r="O383" i="33"/>
  <c r="P383" i="33"/>
  <c r="O384" i="33"/>
  <c r="P384" i="33"/>
  <c r="O385" i="33"/>
  <c r="P385" i="33"/>
  <c r="O386" i="33"/>
  <c r="P386" i="33"/>
  <c r="O387" i="33"/>
  <c r="P387" i="33"/>
  <c r="O388" i="33"/>
  <c r="P388" i="33"/>
  <c r="O389" i="33"/>
  <c r="P389" i="33"/>
  <c r="O390" i="33"/>
  <c r="P390" i="33"/>
  <c r="O391" i="33"/>
  <c r="P391" i="33"/>
  <c r="O392" i="33"/>
  <c r="P392" i="33"/>
  <c r="O393" i="33"/>
  <c r="P393" i="33"/>
  <c r="O394" i="33"/>
  <c r="P394" i="33"/>
  <c r="O395" i="33"/>
  <c r="P395" i="33"/>
  <c r="O396" i="33"/>
  <c r="P396" i="33"/>
  <c r="O397" i="33"/>
  <c r="P397" i="33"/>
  <c r="O398" i="33"/>
  <c r="P398" i="33"/>
  <c r="O399" i="33"/>
  <c r="P399" i="33"/>
  <c r="O400" i="33"/>
  <c r="P400" i="33"/>
  <c r="O401" i="33"/>
  <c r="P401" i="33"/>
  <c r="O402" i="33"/>
  <c r="P402" i="33"/>
  <c r="O403" i="33"/>
  <c r="P403" i="33"/>
  <c r="O404" i="33"/>
  <c r="P404" i="33"/>
  <c r="O405" i="33"/>
  <c r="P405" i="33"/>
  <c r="O406" i="33"/>
  <c r="P406" i="33"/>
  <c r="O407" i="33"/>
  <c r="P407" i="33"/>
  <c r="O408" i="33"/>
  <c r="P408" i="33"/>
  <c r="O409" i="33"/>
  <c r="P409" i="33"/>
  <c r="O410" i="33"/>
  <c r="P410" i="33"/>
  <c r="O411" i="33"/>
  <c r="P411" i="33"/>
  <c r="O412" i="33"/>
  <c r="P412" i="33"/>
  <c r="O413" i="33"/>
  <c r="P413" i="33"/>
  <c r="O414" i="33"/>
  <c r="P414" i="33"/>
  <c r="O415" i="33"/>
  <c r="P415" i="33"/>
  <c r="O416" i="33"/>
  <c r="P416" i="33"/>
  <c r="O417" i="33"/>
  <c r="P417" i="33"/>
  <c r="O418" i="33"/>
  <c r="P418" i="33"/>
  <c r="O419" i="33"/>
  <c r="P419" i="33"/>
  <c r="O420" i="33"/>
  <c r="P420" i="33"/>
  <c r="O421" i="33"/>
  <c r="P421" i="33"/>
  <c r="O422" i="33"/>
  <c r="P422" i="33"/>
  <c r="O423" i="33"/>
  <c r="P423" i="33"/>
  <c r="O424" i="33"/>
  <c r="P424" i="33"/>
  <c r="O425" i="33"/>
  <c r="P425" i="33"/>
  <c r="O426" i="33"/>
  <c r="P426" i="33"/>
  <c r="O427" i="33"/>
  <c r="P427" i="33"/>
  <c r="O428" i="33"/>
  <c r="P428" i="33"/>
  <c r="O429" i="33"/>
  <c r="P429" i="33"/>
  <c r="O430" i="33"/>
  <c r="P430" i="33"/>
  <c r="O431" i="33"/>
  <c r="P431" i="33"/>
  <c r="O432" i="33"/>
  <c r="P432" i="33"/>
  <c r="O433" i="33"/>
  <c r="P433" i="33"/>
  <c r="O434" i="33"/>
  <c r="P434" i="33"/>
  <c r="O435" i="33"/>
  <c r="P435" i="33"/>
  <c r="O436" i="33"/>
  <c r="P436" i="33"/>
  <c r="O437" i="33"/>
  <c r="P437" i="33"/>
  <c r="O438" i="33"/>
  <c r="P438" i="33"/>
  <c r="O439" i="33"/>
  <c r="P439" i="33"/>
  <c r="O440" i="33"/>
  <c r="P440" i="33"/>
  <c r="O441" i="33"/>
  <c r="P441" i="33"/>
  <c r="O442" i="33"/>
  <c r="P442" i="33"/>
  <c r="O443" i="33"/>
  <c r="P443" i="33"/>
  <c r="O444" i="33"/>
  <c r="P444" i="33"/>
  <c r="O445" i="33"/>
  <c r="P445" i="33"/>
  <c r="O446" i="33"/>
  <c r="P446" i="33"/>
  <c r="O447" i="33"/>
  <c r="P447" i="33"/>
  <c r="O448" i="33"/>
  <c r="P448" i="33"/>
  <c r="O449" i="33"/>
  <c r="P449" i="33"/>
  <c r="O450" i="33"/>
  <c r="P450" i="33"/>
  <c r="O451" i="33"/>
  <c r="P451" i="33"/>
  <c r="O452" i="33"/>
  <c r="P452" i="33"/>
  <c r="O453" i="33"/>
  <c r="P453" i="33"/>
  <c r="O454" i="33"/>
  <c r="P454" i="33"/>
  <c r="O455" i="33"/>
  <c r="P455" i="33"/>
  <c r="O456" i="33"/>
  <c r="P456" i="33"/>
  <c r="O457" i="33"/>
  <c r="P457" i="33"/>
  <c r="O458" i="33"/>
  <c r="P458" i="33"/>
  <c r="O459" i="33"/>
  <c r="P459" i="33"/>
  <c r="O460" i="33"/>
  <c r="P460" i="33"/>
  <c r="O461" i="33"/>
  <c r="P461" i="33"/>
  <c r="O462" i="33"/>
  <c r="P462" i="33"/>
  <c r="O463" i="33"/>
  <c r="P463" i="33"/>
  <c r="O464" i="33"/>
  <c r="P464" i="33"/>
  <c r="O465" i="33"/>
  <c r="P465" i="33"/>
  <c r="O466" i="33"/>
  <c r="P466" i="33"/>
  <c r="O467" i="33"/>
  <c r="P467" i="33"/>
  <c r="O468" i="33"/>
  <c r="P468" i="33"/>
  <c r="O469" i="33"/>
  <c r="P469" i="33"/>
  <c r="O470" i="33"/>
  <c r="P470" i="33"/>
  <c r="O471" i="33"/>
  <c r="P471" i="33"/>
  <c r="O472" i="33"/>
  <c r="P472" i="33"/>
  <c r="O473" i="33"/>
  <c r="P473" i="33"/>
  <c r="O481" i="33"/>
  <c r="P481" i="33"/>
  <c r="O482" i="33"/>
  <c r="P482" i="33"/>
  <c r="O483" i="33"/>
  <c r="P483" i="33"/>
  <c r="O484" i="33"/>
  <c r="P484" i="33"/>
  <c r="O485" i="33"/>
  <c r="P485" i="33"/>
  <c r="O476" i="33"/>
  <c r="P476" i="33"/>
  <c r="O477" i="33"/>
  <c r="P477" i="33"/>
  <c r="O478" i="33"/>
  <c r="P478" i="33"/>
  <c r="O480" i="33"/>
  <c r="P480" i="33"/>
  <c r="O475" i="33"/>
  <c r="P475" i="33"/>
  <c r="O15" i="33"/>
  <c r="P15" i="33"/>
  <c r="O486" i="33"/>
  <c r="P486" i="33"/>
  <c r="O487" i="33"/>
  <c r="P487" i="33"/>
  <c r="O488" i="33"/>
  <c r="P488" i="33"/>
  <c r="O489" i="33"/>
  <c r="P489" i="33"/>
  <c r="O490" i="33"/>
  <c r="P490" i="33"/>
  <c r="O491" i="33"/>
  <c r="P491" i="33"/>
  <c r="O492" i="33"/>
  <c r="P492" i="33"/>
  <c r="O493" i="33"/>
  <c r="P493" i="33"/>
  <c r="O494" i="33"/>
  <c r="P494" i="33"/>
  <c r="O495" i="33"/>
  <c r="P495" i="33"/>
  <c r="O496" i="33"/>
  <c r="P496" i="33"/>
  <c r="O497" i="33"/>
  <c r="P497" i="33"/>
  <c r="O498" i="33"/>
  <c r="P498" i="33"/>
  <c r="O499" i="33"/>
  <c r="P499" i="33"/>
  <c r="O500" i="33"/>
  <c r="P500" i="33"/>
  <c r="O501" i="33"/>
  <c r="P501" i="33"/>
  <c r="O502" i="33"/>
  <c r="P502" i="33"/>
  <c r="O503" i="33"/>
  <c r="P503" i="33"/>
  <c r="O504" i="33"/>
  <c r="P504" i="33"/>
  <c r="O505" i="33"/>
  <c r="P505" i="33"/>
  <c r="O506" i="33"/>
  <c r="P506" i="33"/>
  <c r="O507" i="33"/>
  <c r="P507" i="33"/>
  <c r="O508" i="33"/>
  <c r="P508" i="33"/>
  <c r="O509" i="33"/>
  <c r="P509" i="33"/>
  <c r="O511" i="33"/>
  <c r="P511" i="33"/>
  <c r="O512" i="33"/>
  <c r="P512" i="33"/>
  <c r="O513" i="33"/>
  <c r="P513" i="33"/>
  <c r="O514" i="33"/>
  <c r="P514" i="33"/>
  <c r="O515" i="33"/>
  <c r="P515" i="33"/>
  <c r="O516" i="33"/>
  <c r="P516" i="33"/>
  <c r="O517" i="33"/>
  <c r="P517" i="33"/>
  <c r="O518" i="33"/>
  <c r="P518" i="33"/>
  <c r="O519" i="33"/>
  <c r="P519" i="33"/>
  <c r="O520" i="33"/>
  <c r="P520" i="33"/>
  <c r="O521" i="33"/>
  <c r="P521" i="33"/>
  <c r="O522" i="33"/>
  <c r="P522" i="33"/>
  <c r="O523" i="33"/>
  <c r="P523" i="33"/>
  <c r="O524" i="33"/>
  <c r="P524" i="33"/>
  <c r="O525" i="33"/>
  <c r="P525" i="33"/>
  <c r="O526" i="33"/>
  <c r="P526" i="33"/>
  <c r="O527" i="33"/>
  <c r="P527" i="33"/>
  <c r="O528" i="33"/>
  <c r="P528" i="33"/>
  <c r="O529" i="33"/>
  <c r="P529" i="33"/>
  <c r="O530" i="33"/>
  <c r="P530" i="33"/>
  <c r="O531" i="33"/>
  <c r="P531" i="33"/>
  <c r="O532" i="33"/>
  <c r="P532" i="33"/>
  <c r="O533" i="33"/>
  <c r="P533" i="33"/>
  <c r="O534" i="33"/>
  <c r="P534" i="33"/>
  <c r="O535" i="33"/>
  <c r="P535" i="33"/>
  <c r="O536" i="33"/>
  <c r="P536" i="33"/>
  <c r="O537" i="33"/>
  <c r="P537" i="33"/>
  <c r="O538" i="33"/>
  <c r="P538" i="33"/>
  <c r="O539" i="33"/>
  <c r="P539" i="33"/>
  <c r="O540" i="33"/>
  <c r="P540" i="33"/>
  <c r="O541" i="33"/>
  <c r="P541" i="33"/>
  <c r="O542" i="33"/>
  <c r="P542" i="33"/>
  <c r="O543" i="33"/>
  <c r="P543" i="33"/>
  <c r="O164" i="33"/>
  <c r="P164" i="33"/>
  <c r="O544" i="33"/>
  <c r="P544" i="33"/>
  <c r="O545" i="33"/>
  <c r="P545" i="33"/>
  <c r="O546" i="33"/>
  <c r="P546" i="33"/>
  <c r="O547" i="33"/>
  <c r="P547" i="33"/>
  <c r="O548" i="33"/>
  <c r="P548" i="33"/>
  <c r="O550" i="33"/>
  <c r="P550" i="33"/>
  <c r="O551" i="33"/>
  <c r="P551" i="33"/>
  <c r="O552" i="33"/>
  <c r="P552" i="33"/>
  <c r="O553" i="33"/>
  <c r="P553" i="33"/>
  <c r="O554" i="33"/>
  <c r="P554" i="33"/>
  <c r="O555" i="33"/>
  <c r="P555" i="33"/>
  <c r="O556" i="33"/>
  <c r="P556" i="33"/>
  <c r="O557" i="33"/>
  <c r="P557" i="33"/>
  <c r="O558" i="33"/>
  <c r="P558" i="33"/>
  <c r="O559" i="33"/>
  <c r="P559" i="33"/>
  <c r="O560" i="33"/>
  <c r="P560" i="33"/>
  <c r="O561" i="33"/>
  <c r="P561" i="33"/>
  <c r="O562" i="33"/>
  <c r="P562" i="33"/>
  <c r="O563" i="33"/>
  <c r="P563" i="33"/>
  <c r="O564" i="33"/>
  <c r="P564" i="33"/>
  <c r="O565" i="33"/>
  <c r="P565" i="33"/>
  <c r="O566" i="33"/>
  <c r="P566" i="33"/>
  <c r="O567" i="33"/>
  <c r="P567" i="33"/>
  <c r="O568" i="33"/>
  <c r="P568" i="33"/>
  <c r="O569" i="33"/>
  <c r="P569" i="33"/>
  <c r="O570" i="33"/>
  <c r="P570" i="33"/>
  <c r="O571" i="33"/>
  <c r="P571" i="33"/>
  <c r="O572" i="33"/>
  <c r="P572" i="33"/>
  <c r="O573" i="33"/>
  <c r="P573" i="33"/>
  <c r="O574" i="33"/>
  <c r="P574" i="33"/>
  <c r="O575" i="33"/>
  <c r="P575" i="33"/>
  <c r="O576" i="33"/>
  <c r="P576" i="33"/>
  <c r="O577" i="33"/>
  <c r="P577" i="33"/>
  <c r="O578" i="33"/>
  <c r="P578" i="33"/>
  <c r="O579" i="33"/>
  <c r="P579" i="33"/>
  <c r="O580" i="33"/>
  <c r="P580" i="33"/>
  <c r="O581" i="33"/>
  <c r="P581" i="33"/>
  <c r="O582" i="33"/>
  <c r="P582" i="33"/>
  <c r="O583" i="33"/>
  <c r="P583" i="33"/>
  <c r="O584" i="33"/>
  <c r="P584" i="33"/>
  <c r="O585" i="33"/>
  <c r="P585" i="33"/>
  <c r="O586" i="33"/>
  <c r="P586" i="33"/>
  <c r="O587" i="33"/>
  <c r="P587" i="33"/>
  <c r="O588" i="33"/>
  <c r="P588" i="33"/>
  <c r="O589" i="33"/>
  <c r="P589" i="33"/>
  <c r="O590" i="33"/>
  <c r="P590" i="33"/>
  <c r="O591" i="33"/>
  <c r="P591" i="33"/>
  <c r="O592" i="33"/>
  <c r="P592" i="33"/>
  <c r="O593" i="33"/>
  <c r="P593" i="33"/>
  <c r="O594" i="33"/>
  <c r="P594" i="33"/>
  <c r="O595" i="33"/>
  <c r="P595" i="33"/>
  <c r="O596" i="33"/>
  <c r="P596" i="33"/>
  <c r="O597" i="33"/>
  <c r="P597" i="33"/>
  <c r="O598" i="33"/>
  <c r="P598" i="33"/>
  <c r="O599" i="33"/>
  <c r="P599" i="33"/>
  <c r="O600" i="33"/>
  <c r="P600" i="33"/>
  <c r="O601" i="33"/>
  <c r="P601" i="33"/>
  <c r="O602" i="33"/>
  <c r="P602" i="33"/>
  <c r="O603" i="33"/>
  <c r="P603" i="33"/>
  <c r="O604" i="33"/>
  <c r="P604" i="33"/>
  <c r="O605" i="33"/>
  <c r="P605" i="33"/>
  <c r="O606" i="33"/>
  <c r="P606" i="33"/>
  <c r="O607" i="33"/>
  <c r="P607" i="33"/>
  <c r="O608" i="33"/>
  <c r="P608" i="33"/>
  <c r="O609" i="33"/>
  <c r="P609" i="33"/>
  <c r="O610" i="33"/>
  <c r="P610" i="33"/>
  <c r="O611" i="33"/>
  <c r="P611" i="33"/>
  <c r="O612" i="33"/>
  <c r="P612" i="33"/>
  <c r="O613" i="33"/>
  <c r="P613" i="33"/>
  <c r="O614" i="33"/>
  <c r="P614" i="33"/>
  <c r="O615" i="33"/>
  <c r="P615" i="33"/>
  <c r="O616" i="33"/>
  <c r="P616" i="33"/>
  <c r="O617" i="33"/>
  <c r="P617" i="33"/>
  <c r="O618" i="33"/>
  <c r="P618" i="33"/>
  <c r="O619" i="33"/>
  <c r="P619" i="33"/>
  <c r="O620" i="33"/>
  <c r="P620" i="33"/>
  <c r="O621" i="33"/>
  <c r="P621" i="33"/>
  <c r="O622" i="33"/>
  <c r="P622" i="33"/>
  <c r="O623" i="33"/>
  <c r="P623" i="33"/>
  <c r="O624" i="33"/>
  <c r="P624" i="33"/>
  <c r="O625" i="33"/>
  <c r="P625" i="33"/>
  <c r="O626" i="33"/>
  <c r="P626" i="33"/>
  <c r="O627" i="33"/>
  <c r="P627" i="33"/>
  <c r="O628" i="33"/>
  <c r="P628" i="33"/>
  <c r="O629" i="33"/>
  <c r="P629" i="33"/>
  <c r="O630" i="33"/>
  <c r="P630" i="33"/>
  <c r="O631" i="33"/>
  <c r="P631" i="33"/>
  <c r="O632" i="33"/>
  <c r="P632" i="33"/>
  <c r="O633" i="33"/>
  <c r="P633" i="33"/>
  <c r="O634" i="33"/>
  <c r="P634" i="33"/>
  <c r="O635" i="33"/>
  <c r="P635" i="33"/>
  <c r="O636" i="33"/>
  <c r="P636" i="33"/>
  <c r="O637" i="33"/>
  <c r="P637" i="33"/>
  <c r="O638" i="33"/>
  <c r="P638" i="33"/>
  <c r="O639" i="33"/>
  <c r="P639" i="33"/>
  <c r="O640" i="33"/>
  <c r="P640" i="33"/>
  <c r="O641" i="33"/>
  <c r="P641" i="33"/>
  <c r="O642" i="33"/>
  <c r="P642" i="33"/>
  <c r="O643" i="33"/>
  <c r="P643" i="33"/>
  <c r="O644" i="33"/>
  <c r="P644" i="33"/>
  <c r="O645" i="33"/>
  <c r="P645" i="33"/>
  <c r="O646" i="33"/>
  <c r="P646" i="33"/>
  <c r="O647" i="33"/>
  <c r="P647" i="33"/>
  <c r="O648" i="33"/>
  <c r="P648" i="33"/>
  <c r="O649" i="33"/>
  <c r="P649" i="33"/>
  <c r="O650" i="33"/>
  <c r="P650" i="33"/>
  <c r="O651" i="33"/>
  <c r="P651" i="33"/>
  <c r="O652" i="33"/>
  <c r="P652" i="33"/>
  <c r="O653" i="33"/>
  <c r="P653" i="33"/>
  <c r="O654" i="33"/>
  <c r="P654" i="33"/>
  <c r="O655" i="33"/>
  <c r="P655" i="33"/>
  <c r="O656" i="33"/>
  <c r="P656" i="33"/>
  <c r="O657" i="33"/>
  <c r="P657" i="33"/>
  <c r="O658" i="33"/>
  <c r="P658" i="33"/>
  <c r="O659" i="33"/>
  <c r="P659" i="33"/>
  <c r="O660" i="33"/>
  <c r="P660" i="33"/>
  <c r="O661" i="33"/>
  <c r="P661" i="33"/>
  <c r="O662" i="33"/>
  <c r="P662" i="33"/>
  <c r="O663" i="33"/>
  <c r="P663" i="33"/>
  <c r="O664" i="33"/>
  <c r="P664" i="33"/>
  <c r="O665" i="33"/>
  <c r="P665" i="33"/>
  <c r="O666" i="33"/>
  <c r="P666" i="33"/>
  <c r="O667" i="33"/>
  <c r="P667" i="33"/>
  <c r="O668" i="33"/>
  <c r="P668" i="33"/>
  <c r="O669" i="33"/>
  <c r="P669" i="33"/>
  <c r="O670" i="33"/>
  <c r="P670" i="33"/>
  <c r="O671" i="33"/>
  <c r="P671" i="33"/>
  <c r="O672" i="33"/>
  <c r="P672" i="33"/>
  <c r="O673" i="33"/>
  <c r="P673" i="33"/>
  <c r="O674" i="33"/>
  <c r="P674" i="33"/>
  <c r="O675" i="33"/>
  <c r="P675" i="33"/>
  <c r="O676" i="33"/>
  <c r="P676" i="33"/>
  <c r="O677" i="33"/>
  <c r="P677" i="33"/>
  <c r="O678" i="33"/>
  <c r="P678" i="33"/>
  <c r="O679" i="33"/>
  <c r="P679" i="33"/>
  <c r="O680" i="33"/>
  <c r="P680" i="33"/>
  <c r="O681" i="33"/>
  <c r="P681" i="33"/>
  <c r="O682" i="33"/>
  <c r="P682" i="33"/>
  <c r="Q101" i="33" l="1"/>
  <c r="Q362" i="33"/>
  <c r="Q311" i="33"/>
  <c r="Q417" i="33"/>
  <c r="Q400" i="33"/>
  <c r="Q340" i="33"/>
  <c r="Q333" i="33"/>
  <c r="Q312" i="33"/>
  <c r="Q48" i="33"/>
  <c r="Q20" i="33"/>
  <c r="Q310" i="33"/>
  <c r="Q258" i="33"/>
  <c r="Q240" i="33"/>
  <c r="Q234" i="33"/>
  <c r="Q228" i="33"/>
  <c r="Q211" i="33"/>
  <c r="Q193" i="33"/>
  <c r="Q187" i="33"/>
  <c r="Q180" i="33"/>
  <c r="Q150" i="33"/>
  <c r="Q564" i="33"/>
  <c r="Q69" i="33"/>
  <c r="Q203" i="33"/>
  <c r="Q452" i="33"/>
  <c r="Q446" i="33"/>
  <c r="Q24" i="33"/>
  <c r="Q378" i="33"/>
  <c r="Q324" i="33"/>
  <c r="Q302" i="33"/>
  <c r="Q290" i="33"/>
  <c r="Q274" i="33"/>
  <c r="Q256" i="33"/>
  <c r="Q250" i="33"/>
  <c r="Q244" i="33"/>
  <c r="Q226" i="33"/>
  <c r="Q215" i="33"/>
  <c r="Q197" i="33"/>
  <c r="Q372" i="33"/>
  <c r="Q440" i="33"/>
  <c r="Q209" i="33"/>
  <c r="Q419" i="33"/>
  <c r="Q384" i="33"/>
  <c r="Q296" i="33"/>
  <c r="Q423" i="33"/>
  <c r="Q299" i="33"/>
  <c r="Q275" i="33"/>
  <c r="Q173" i="33"/>
  <c r="Q53" i="33"/>
  <c r="Q528" i="33"/>
  <c r="Q534" i="33"/>
  <c r="Q347" i="33"/>
  <c r="Q341" i="33"/>
  <c r="Q237" i="33"/>
  <c r="Q118" i="33"/>
  <c r="Q93" i="33"/>
  <c r="Q81" i="33"/>
  <c r="Q672" i="33"/>
  <c r="Q649" i="33"/>
  <c r="Q643" i="33"/>
  <c r="Q431" i="33"/>
  <c r="Q682" i="33"/>
  <c r="Q642" i="33"/>
  <c r="Q636" i="33"/>
  <c r="Q508" i="33"/>
  <c r="Q176" i="33"/>
  <c r="Q170" i="33"/>
  <c r="Q157" i="33"/>
  <c r="Q57" i="33"/>
  <c r="Q45" i="33"/>
  <c r="Q668" i="33"/>
  <c r="Q626" i="33"/>
  <c r="Q620" i="33"/>
  <c r="Q614" i="33"/>
  <c r="Q608" i="33"/>
  <c r="Q602" i="33"/>
  <c r="Q596" i="33"/>
  <c r="Q590" i="33"/>
  <c r="Q500" i="33"/>
  <c r="Q485" i="33"/>
  <c r="Q466" i="33"/>
  <c r="Q454" i="33"/>
  <c r="Q459" i="33"/>
  <c r="Q580" i="33"/>
  <c r="Q477" i="33"/>
  <c r="Q435" i="33"/>
  <c r="Q407" i="33"/>
  <c r="Q389" i="33"/>
  <c r="Q359" i="33"/>
  <c r="Q289" i="33"/>
  <c r="Q267" i="33"/>
  <c r="Q196" i="33"/>
  <c r="Q184" i="33"/>
  <c r="Q171" i="33"/>
  <c r="Q152" i="33"/>
  <c r="Q679" i="33"/>
  <c r="Q673" i="33"/>
  <c r="Q633" i="33"/>
  <c r="Q627" i="33"/>
  <c r="Q573" i="33"/>
  <c r="Q567" i="33"/>
  <c r="Q514" i="33"/>
  <c r="Q476" i="33"/>
  <c r="Q445" i="33"/>
  <c r="Q376" i="33"/>
  <c r="Q364" i="33"/>
  <c r="Q525" i="33"/>
  <c r="Q495" i="33"/>
  <c r="Q475" i="33"/>
  <c r="Q433" i="33"/>
  <c r="Q422" i="33"/>
  <c r="Q375" i="33"/>
  <c r="Q369" i="33"/>
  <c r="Q357" i="33"/>
  <c r="Q351" i="33"/>
  <c r="Q259" i="33"/>
  <c r="Q247" i="33"/>
  <c r="Q235" i="33"/>
  <c r="Q223" i="33"/>
  <c r="Q188" i="33"/>
  <c r="Q505" i="33"/>
  <c r="Q415" i="33"/>
  <c r="Q404" i="33"/>
  <c r="Q380" i="33"/>
  <c r="Q133" i="33"/>
  <c r="Q122" i="33"/>
  <c r="Q110" i="33"/>
  <c r="Q97" i="33"/>
  <c r="Q517" i="33"/>
  <c r="Q511" i="33"/>
  <c r="Q483" i="33"/>
  <c r="Q464" i="33"/>
  <c r="Q414" i="33"/>
  <c r="Q409" i="33"/>
  <c r="Q403" i="33"/>
  <c r="Q391" i="33"/>
  <c r="Q385" i="33"/>
  <c r="Q361" i="33"/>
  <c r="Q325" i="33"/>
  <c r="Q251" i="33"/>
  <c r="Q227" i="33"/>
  <c r="Q204" i="33"/>
  <c r="Q665" i="33"/>
  <c r="Q659" i="33"/>
  <c r="Q647" i="33"/>
  <c r="Q641" i="33"/>
  <c r="Q575" i="33"/>
  <c r="Q348" i="33"/>
  <c r="Q159" i="33"/>
  <c r="Q442" i="33"/>
  <c r="Q363" i="33"/>
  <c r="Q322" i="33"/>
  <c r="Q315" i="33"/>
  <c r="Q306" i="33"/>
  <c r="Q288" i="33"/>
  <c r="Q272" i="33"/>
  <c r="Q266" i="33"/>
  <c r="Q260" i="33"/>
  <c r="Q147" i="33"/>
  <c r="Q135" i="33"/>
  <c r="Q39" i="33"/>
  <c r="Q538" i="33"/>
  <c r="Q532" i="33"/>
  <c r="Q458" i="33"/>
  <c r="Q441" i="33"/>
  <c r="Q420" i="33"/>
  <c r="Q368" i="33"/>
  <c r="Q305" i="33"/>
  <c r="Q271" i="33"/>
  <c r="Q163" i="33"/>
  <c r="Q140" i="33"/>
  <c r="Q125" i="33"/>
  <c r="Q64" i="33"/>
  <c r="Q25" i="33"/>
  <c r="Q19" i="33"/>
  <c r="Q677" i="33"/>
  <c r="Q513" i="33"/>
  <c r="Q496" i="33"/>
  <c r="Q486" i="33"/>
  <c r="Q463" i="33"/>
  <c r="Q350" i="33"/>
  <c r="Q338" i="33"/>
  <c r="Q331" i="33"/>
  <c r="Q326" i="33"/>
  <c r="Q212" i="33"/>
  <c r="Q206" i="33"/>
  <c r="Q87" i="33"/>
  <c r="Q559" i="33"/>
  <c r="Q518" i="33"/>
  <c r="Q468" i="33"/>
  <c r="Q456" i="33"/>
  <c r="Q424" i="33"/>
  <c r="Q396" i="33"/>
  <c r="Q355" i="33"/>
  <c r="Q349" i="33"/>
  <c r="Q343" i="33"/>
  <c r="Q162" i="33"/>
  <c r="Q139" i="33"/>
  <c r="Q123" i="33"/>
  <c r="Q80" i="33"/>
  <c r="Q576" i="33"/>
  <c r="Q309" i="33"/>
  <c r="Q155" i="33"/>
  <c r="Q144" i="33"/>
  <c r="Q510" i="33"/>
  <c r="Q553" i="33"/>
  <c r="Q541" i="33"/>
  <c r="Q535" i="33"/>
  <c r="Q629" i="33"/>
  <c r="Q455" i="33"/>
  <c r="Q444" i="33"/>
  <c r="Q438" i="33"/>
  <c r="Q221" i="33"/>
  <c r="Q179" i="33"/>
  <c r="Q137" i="33"/>
  <c r="Q85" i="33"/>
  <c r="Q61" i="33"/>
  <c r="Q38" i="33"/>
  <c r="Q16" i="33"/>
  <c r="Q552" i="33"/>
  <c r="Q545" i="33"/>
  <c r="Q460" i="33"/>
  <c r="Q353" i="33"/>
  <c r="Q96" i="33"/>
  <c r="Q334" i="33"/>
  <c r="Q109" i="33"/>
  <c r="Q544" i="33"/>
  <c r="Q539" i="33"/>
  <c r="Q533" i="33"/>
  <c r="Q487" i="33"/>
  <c r="Q471" i="33"/>
  <c r="Q399" i="33"/>
  <c r="Q393" i="33"/>
  <c r="Q381" i="33"/>
  <c r="Q243" i="33"/>
  <c r="Q220" i="33"/>
  <c r="Q208" i="33"/>
  <c r="Q148" i="33"/>
  <c r="Q102" i="33"/>
  <c r="Q77" i="33"/>
  <c r="Q600" i="33"/>
  <c r="Q536" i="33"/>
  <c r="Q426" i="33"/>
  <c r="Q382" i="33"/>
  <c r="Q287" i="33"/>
  <c r="Q225" i="33"/>
  <c r="Q99" i="33"/>
  <c r="Q512" i="33"/>
  <c r="Q481" i="33"/>
  <c r="Q387" i="33"/>
  <c r="Q354" i="33"/>
  <c r="Q304" i="33"/>
  <c r="Q242" i="33"/>
  <c r="Q230" i="33"/>
  <c r="Q178" i="33"/>
  <c r="Q172" i="33"/>
  <c r="Q167" i="33"/>
  <c r="Q117" i="33"/>
  <c r="Q13" i="33"/>
  <c r="Q588" i="33"/>
  <c r="Q542" i="33"/>
  <c r="Q365" i="33"/>
  <c r="Q214" i="33"/>
  <c r="Q658" i="33"/>
  <c r="Q652" i="33"/>
  <c r="Q529" i="33"/>
  <c r="Q430" i="33"/>
  <c r="Q425" i="33"/>
  <c r="Q392" i="33"/>
  <c r="Q370" i="33"/>
  <c r="Q319" i="33"/>
  <c r="Q286" i="33"/>
  <c r="Q281" i="33"/>
  <c r="Q276" i="33"/>
  <c r="Q253" i="33"/>
  <c r="Q224" i="33"/>
  <c r="Q219" i="33"/>
  <c r="Q213" i="33"/>
  <c r="Q190" i="33"/>
  <c r="Q154" i="33"/>
  <c r="Q680" i="33"/>
  <c r="Q436" i="33"/>
  <c r="Q405" i="33"/>
  <c r="Q161" i="33"/>
  <c r="Q490" i="33"/>
  <c r="Q462" i="33"/>
  <c r="Q410" i="33"/>
  <c r="Q663" i="33"/>
  <c r="Q657" i="33"/>
  <c r="Q640" i="33"/>
  <c r="Q634" i="33"/>
  <c r="Q557" i="33"/>
  <c r="Q499" i="33"/>
  <c r="Q489" i="33"/>
  <c r="Q467" i="33"/>
  <c r="Q386" i="33"/>
  <c r="Q342" i="33"/>
  <c r="Q336" i="33"/>
  <c r="Q317" i="33"/>
  <c r="Q303" i="33"/>
  <c r="Q297" i="33"/>
  <c r="Q291" i="33"/>
  <c r="Q285" i="33"/>
  <c r="Q264" i="33"/>
  <c r="Q241" i="33"/>
  <c r="Q229" i="33"/>
  <c r="Q177" i="33"/>
  <c r="Q166" i="33"/>
  <c r="Q116" i="33"/>
  <c r="Q104" i="33"/>
  <c r="Q51" i="33"/>
  <c r="Q618" i="33"/>
  <c r="Q371" i="33"/>
  <c r="Q335" i="33"/>
  <c r="Q524" i="33"/>
  <c r="Q645" i="33"/>
  <c r="Q568" i="33"/>
  <c r="Q522" i="33"/>
  <c r="Q509" i="33"/>
  <c r="Q504" i="33"/>
  <c r="Q494" i="33"/>
  <c r="Q488" i="33"/>
  <c r="Q472" i="33"/>
  <c r="Q434" i="33"/>
  <c r="Q408" i="33"/>
  <c r="Q397" i="33"/>
  <c r="Q358" i="33"/>
  <c r="Q352" i="33"/>
  <c r="Q329" i="33"/>
  <c r="Q263" i="33"/>
  <c r="Q246" i="33"/>
  <c r="Q200" i="33"/>
  <c r="Q195" i="33"/>
  <c r="Q189" i="33"/>
  <c r="Q183" i="33"/>
  <c r="Q136" i="33"/>
  <c r="Q132" i="33"/>
  <c r="Q121" i="33"/>
  <c r="Q73" i="33"/>
  <c r="Q18" i="33"/>
  <c r="Q11" i="33"/>
  <c r="Q606" i="33"/>
  <c r="Q447" i="33"/>
  <c r="Q653" i="33"/>
  <c r="Q594" i="33"/>
  <c r="Q656" i="33"/>
  <c r="Q650" i="33"/>
  <c r="Q562" i="33"/>
  <c r="Q556" i="33"/>
  <c r="Q551" i="33"/>
  <c r="Q521" i="33"/>
  <c r="Q503" i="33"/>
  <c r="Q497" i="33"/>
  <c r="Q480" i="33"/>
  <c r="Q465" i="33"/>
  <c r="Q450" i="33"/>
  <c r="Q429" i="33"/>
  <c r="Q418" i="33"/>
  <c r="Q412" i="33"/>
  <c r="Q402" i="33"/>
  <c r="Q390" i="33"/>
  <c r="Q379" i="33"/>
  <c r="Q373" i="33"/>
  <c r="Q323" i="33"/>
  <c r="Q316" i="33"/>
  <c r="Q307" i="33"/>
  <c r="Q301" i="33"/>
  <c r="Q279" i="33"/>
  <c r="Q257" i="33"/>
  <c r="Q245" i="33"/>
  <c r="Q239" i="33"/>
  <c r="Q194" i="33"/>
  <c r="Q181" i="33"/>
  <c r="Q175" i="33"/>
  <c r="Q131" i="33"/>
  <c r="Q120" i="33"/>
  <c r="Q114" i="33"/>
  <c r="Q67" i="33"/>
  <c r="Q55" i="33"/>
  <c r="Q49" i="33"/>
  <c r="Q661" i="33"/>
  <c r="Q584" i="33"/>
  <c r="Q526" i="33"/>
  <c r="Q449" i="33"/>
  <c r="Q428" i="33"/>
  <c r="Q411" i="33"/>
  <c r="Q401" i="33"/>
  <c r="Q395" i="33"/>
  <c r="Q367" i="33"/>
  <c r="Q356" i="33"/>
  <c r="Q277" i="33"/>
  <c r="Q216" i="33"/>
  <c r="Q199" i="33"/>
  <c r="Q151" i="33"/>
  <c r="Q89" i="33"/>
  <c r="Q28" i="33"/>
  <c r="Q22" i="33"/>
  <c r="Q624" i="33"/>
  <c r="Q582" i="33"/>
  <c r="Q671" i="33"/>
  <c r="Q666" i="33"/>
  <c r="Q637" i="33"/>
  <c r="Q631" i="33"/>
  <c r="Q583" i="33"/>
  <c r="Q578" i="33"/>
  <c r="Q572" i="33"/>
  <c r="Q566" i="33"/>
  <c r="Q560" i="33"/>
  <c r="Q543" i="33"/>
  <c r="Q537" i="33"/>
  <c r="Q520" i="33"/>
  <c r="Q507" i="33"/>
  <c r="Q501" i="33"/>
  <c r="Q448" i="33"/>
  <c r="Q437" i="33"/>
  <c r="Q432" i="33"/>
  <c r="Q427" i="33"/>
  <c r="Q416" i="33"/>
  <c r="Q383" i="33"/>
  <c r="Q377" i="33"/>
  <c r="Q345" i="33"/>
  <c r="Q339" i="33"/>
  <c r="Q332" i="33"/>
  <c r="Q327" i="33"/>
  <c r="Q321" i="33"/>
  <c r="Q294" i="33"/>
  <c r="Q273" i="33"/>
  <c r="Q261" i="33"/>
  <c r="Q255" i="33"/>
  <c r="Q210" i="33"/>
  <c r="Q198" i="33"/>
  <c r="Q192" i="33"/>
  <c r="Q146" i="33"/>
  <c r="Q129" i="33"/>
  <c r="Q83" i="33"/>
  <c r="Q71" i="33"/>
  <c r="Q65" i="33"/>
  <c r="Q612" i="33"/>
  <c r="Q547" i="33"/>
  <c r="Q675" i="33"/>
  <c r="Q491" i="33"/>
  <c r="Q482" i="33"/>
  <c r="Q453" i="33"/>
  <c r="Q388" i="33"/>
  <c r="Q360" i="33"/>
  <c r="Q344" i="33"/>
  <c r="Q293" i="33"/>
  <c r="Q231" i="33"/>
  <c r="Q168" i="33"/>
  <c r="Q106" i="33"/>
  <c r="Q41" i="33"/>
  <c r="Q14" i="33"/>
  <c r="Q33" i="33"/>
  <c r="Q26" i="33"/>
  <c r="Q616" i="33"/>
  <c r="Q592" i="33"/>
  <c r="Q493" i="33"/>
  <c r="Q394" i="33"/>
  <c r="Q265" i="33"/>
  <c r="Q108" i="33"/>
  <c r="Q75" i="33"/>
  <c r="Q156" i="33"/>
  <c r="Q141" i="33"/>
  <c r="Q126" i="33"/>
  <c r="Q111" i="33"/>
  <c r="Q94" i="33"/>
  <c r="Q78" i="33"/>
  <c r="Q62" i="33"/>
  <c r="Q46" i="33"/>
  <c r="Q34" i="33"/>
  <c r="Q23" i="33"/>
  <c r="Q598" i="33"/>
  <c r="Q516" i="33"/>
  <c r="Q470" i="33"/>
  <c r="Q314" i="33"/>
  <c r="Q30" i="33"/>
  <c r="Q625" i="33"/>
  <c r="Q619" i="33"/>
  <c r="Q613" i="33"/>
  <c r="Q607" i="33"/>
  <c r="Q601" i="33"/>
  <c r="Q595" i="33"/>
  <c r="Q589" i="33"/>
  <c r="Q523" i="33"/>
  <c r="Q498" i="33"/>
  <c r="Q484" i="33"/>
  <c r="Q413" i="33"/>
  <c r="Q366" i="33"/>
  <c r="Q318" i="33"/>
  <c r="Q298" i="33"/>
  <c r="Q282" i="33"/>
  <c r="Q268" i="33"/>
  <c r="Q252" i="33"/>
  <c r="Q236" i="33"/>
  <c r="Q31" i="33"/>
  <c r="Q205" i="33"/>
  <c r="Q12" i="33"/>
  <c r="Q628" i="33"/>
  <c r="Q105" i="33"/>
  <c r="Q88" i="33"/>
  <c r="Q72" i="33"/>
  <c r="Q56" i="33"/>
  <c r="Q40" i="33"/>
  <c r="Q27" i="33"/>
  <c r="Q681" i="33"/>
  <c r="Q676" i="33"/>
  <c r="Q667" i="33"/>
  <c r="Q662" i="33"/>
  <c r="Q651" i="33"/>
  <c r="Q646" i="33"/>
  <c r="Q635" i="33"/>
  <c r="Q630" i="33"/>
  <c r="Q577" i="33"/>
  <c r="Q561" i="33"/>
  <c r="Q546" i="33"/>
  <c r="Q527" i="33"/>
  <c r="Q502" i="33"/>
  <c r="Q478" i="33"/>
  <c r="Q457" i="33"/>
  <c r="Q421" i="33"/>
  <c r="Q374" i="33"/>
  <c r="Q328" i="33"/>
  <c r="Q308" i="33"/>
  <c r="Q292" i="33"/>
  <c r="Q262" i="33"/>
  <c r="Q160" i="33"/>
  <c r="Q145" i="33"/>
  <c r="Q130" i="33"/>
  <c r="Q115" i="33"/>
  <c r="Q98" i="33"/>
  <c r="Q82" i="33"/>
  <c r="Q66" i="33"/>
  <c r="Q50" i="33"/>
  <c r="Q37" i="33"/>
  <c r="Q17" i="33"/>
  <c r="Q623" i="33"/>
  <c r="Q617" i="33"/>
  <c r="Q611" i="33"/>
  <c r="Q605" i="33"/>
  <c r="Q599" i="33"/>
  <c r="Q593" i="33"/>
  <c r="Q587" i="33"/>
  <c r="Q571" i="33"/>
  <c r="Q555" i="33"/>
  <c r="Q506" i="33"/>
  <c r="Q15" i="33"/>
  <c r="Q461" i="33"/>
  <c r="Q92" i="33"/>
  <c r="Q76" i="33"/>
  <c r="Q60" i="33"/>
  <c r="Q44" i="33"/>
  <c r="Q32" i="33"/>
  <c r="Q21" i="33"/>
  <c r="Q670" i="33"/>
  <c r="Q655" i="33"/>
  <c r="Q639" i="33"/>
  <c r="Q581" i="33"/>
  <c r="Q565" i="33"/>
  <c r="Q550" i="33"/>
  <c r="Q531" i="33"/>
  <c r="Q165" i="33"/>
  <c r="Q149" i="33"/>
  <c r="Q134" i="33"/>
  <c r="Q119" i="33"/>
  <c r="Q103" i="33"/>
  <c r="Q86" i="33"/>
  <c r="Q70" i="33"/>
  <c r="Q54" i="33"/>
  <c r="Q10" i="33"/>
  <c r="Q674" i="33"/>
  <c r="Q610" i="33"/>
  <c r="Q337" i="33"/>
  <c r="Q233" i="33"/>
  <c r="Q218" i="33"/>
  <c r="Q91" i="33"/>
  <c r="Q669" i="33"/>
  <c r="Q654" i="33"/>
  <c r="Q638" i="33"/>
  <c r="Q621" i="33"/>
  <c r="Q615" i="33"/>
  <c r="Q609" i="33"/>
  <c r="Q603" i="33"/>
  <c r="Q597" i="33"/>
  <c r="Q591" i="33"/>
  <c r="Q585" i="33"/>
  <c r="Q569" i="33"/>
  <c r="Q540" i="33"/>
  <c r="Q530" i="33"/>
  <c r="Q515" i="33"/>
  <c r="Q492" i="33"/>
  <c r="Q469" i="33"/>
  <c r="Q443" i="33"/>
  <c r="Q398" i="33"/>
  <c r="Q320" i="33"/>
  <c r="Q300" i="33"/>
  <c r="Q284" i="33"/>
  <c r="Q270" i="33"/>
  <c r="Q254" i="33"/>
  <c r="Q238" i="33"/>
  <c r="Q222" i="33"/>
  <c r="Q207" i="33"/>
  <c r="Q191" i="33"/>
  <c r="Q174" i="33"/>
  <c r="Q158" i="33"/>
  <c r="Q143" i="33"/>
  <c r="Q128" i="33"/>
  <c r="Q113" i="33"/>
  <c r="Q107" i="33"/>
  <c r="Q90" i="33"/>
  <c r="Q74" i="33"/>
  <c r="Q58" i="33"/>
  <c r="Q42" i="33"/>
  <c r="Q29" i="33"/>
  <c r="Q9" i="33"/>
  <c r="Q660" i="33"/>
  <c r="Q622" i="33"/>
  <c r="Q586" i="33"/>
  <c r="Q554" i="33"/>
  <c r="Q439" i="33"/>
  <c r="Q330" i="33"/>
  <c r="Q280" i="33"/>
  <c r="Q249" i="33"/>
  <c r="Q202" i="33"/>
  <c r="Q169" i="33"/>
  <c r="Q138" i="33"/>
  <c r="Q248" i="33"/>
  <c r="Q232" i="33"/>
  <c r="Q217" i="33"/>
  <c r="Q201" i="33"/>
  <c r="Q185" i="33"/>
  <c r="Q8" i="33"/>
  <c r="Q644" i="33"/>
  <c r="Q604" i="33"/>
  <c r="Q570" i="33"/>
  <c r="Q295" i="33"/>
  <c r="Q186" i="33"/>
  <c r="Q153" i="33"/>
  <c r="Q124" i="33"/>
  <c r="Q59" i="33"/>
  <c r="Q43" i="33"/>
  <c r="Q678" i="33"/>
  <c r="Q664" i="33"/>
  <c r="Q648" i="33"/>
  <c r="Q632" i="33"/>
  <c r="Q579" i="33"/>
  <c r="Q574" i="33"/>
  <c r="Q563" i="33"/>
  <c r="Q558" i="33"/>
  <c r="Q548" i="33"/>
  <c r="Q164" i="33"/>
  <c r="Q519" i="33"/>
  <c r="Q473" i="33"/>
  <c r="Q451" i="33"/>
  <c r="Q406" i="33"/>
  <c r="Q346" i="33"/>
  <c r="Q283" i="33"/>
  <c r="Q269" i="33"/>
  <c r="Q142" i="33"/>
  <c r="Q127" i="33"/>
  <c r="Q112" i="33"/>
  <c r="Q100" i="33"/>
  <c r="Q95" i="33"/>
  <c r="Q84" i="33"/>
  <c r="Q79" i="33"/>
  <c r="Q68" i="33"/>
  <c r="Q63" i="33"/>
  <c r="Q52" i="33"/>
  <c r="Q47" i="33"/>
  <c r="Q36" i="33"/>
  <c r="I179" i="34"/>
  <c r="J179" i="34"/>
  <c r="I27" i="34"/>
  <c r="J27" i="34"/>
  <c r="I161" i="34"/>
  <c r="J161" i="34"/>
  <c r="I157" i="34"/>
  <c r="J157" i="34"/>
  <c r="I106" i="34"/>
  <c r="J106" i="34"/>
  <c r="I229" i="34"/>
  <c r="J229" i="34"/>
  <c r="K179" i="34" l="1"/>
  <c r="K157" i="34"/>
  <c r="K106" i="34"/>
  <c r="K229" i="34"/>
  <c r="K161" i="34"/>
  <c r="K27" i="34"/>
  <c r="I238" i="34" l="1"/>
  <c r="J238" i="34"/>
  <c r="I202" i="34"/>
  <c r="J202" i="34"/>
  <c r="I132" i="34"/>
  <c r="J132" i="34"/>
  <c r="I101" i="34"/>
  <c r="J101" i="34"/>
  <c r="I11" i="34"/>
  <c r="J11" i="34"/>
  <c r="I166" i="34"/>
  <c r="J166" i="34"/>
  <c r="I232" i="34"/>
  <c r="J232" i="34"/>
  <c r="I30" i="34"/>
  <c r="J30" i="34"/>
  <c r="I139" i="34"/>
  <c r="J139" i="34"/>
  <c r="I208" i="34"/>
  <c r="J208" i="34"/>
  <c r="I258" i="34"/>
  <c r="J258" i="34"/>
  <c r="I259" i="34"/>
  <c r="J259" i="34"/>
  <c r="I71" i="34"/>
  <c r="J71" i="34"/>
  <c r="K71" i="34" l="1"/>
  <c r="K11" i="34"/>
  <c r="K238" i="34"/>
  <c r="K30" i="34"/>
  <c r="K139" i="34"/>
  <c r="K259" i="34"/>
  <c r="K258" i="34"/>
  <c r="K166" i="34"/>
  <c r="K101" i="34"/>
  <c r="K208" i="34"/>
  <c r="K232" i="34"/>
  <c r="K202" i="34"/>
  <c r="K132" i="34"/>
  <c r="I110" i="34" l="1"/>
  <c r="J110" i="34"/>
  <c r="I102" i="34"/>
  <c r="J102" i="34"/>
  <c r="I152" i="34"/>
  <c r="J152" i="34"/>
  <c r="I50" i="34"/>
  <c r="J50" i="34"/>
  <c r="I210" i="34"/>
  <c r="J210" i="34"/>
  <c r="I119" i="34"/>
  <c r="J119" i="34"/>
  <c r="I265" i="34"/>
  <c r="J265" i="34"/>
  <c r="I263" i="34"/>
  <c r="J263" i="34"/>
  <c r="I181" i="34"/>
  <c r="J181" i="34"/>
  <c r="I120" i="34"/>
  <c r="J120" i="34"/>
  <c r="I244" i="34"/>
  <c r="J244" i="34"/>
  <c r="I141" i="34"/>
  <c r="I212" i="34"/>
  <c r="I45" i="34"/>
  <c r="I295" i="34"/>
  <c r="I215" i="34"/>
  <c r="I206" i="34"/>
  <c r="I246" i="34"/>
  <c r="J45" i="34"/>
  <c r="J212" i="34"/>
  <c r="J141" i="34"/>
  <c r="J246" i="34"/>
  <c r="J206" i="34"/>
  <c r="J215" i="34"/>
  <c r="J295" i="34"/>
  <c r="K210" i="34" l="1"/>
  <c r="K181" i="34"/>
  <c r="K120" i="34"/>
  <c r="K50" i="34"/>
  <c r="K263" i="34"/>
  <c r="K265" i="34"/>
  <c r="K119" i="34"/>
  <c r="K110" i="34"/>
  <c r="K152" i="34"/>
  <c r="K244" i="34"/>
  <c r="K102" i="34"/>
  <c r="K215" i="34"/>
  <c r="K212" i="34"/>
  <c r="K295" i="34"/>
  <c r="K206" i="34"/>
  <c r="K246" i="34"/>
  <c r="K141" i="34"/>
  <c r="K45" i="34"/>
  <c r="Q162" i="35" l="1"/>
  <c r="Q265" i="35" s="1"/>
  <c r="R162" i="35"/>
  <c r="R265" i="35" s="1"/>
  <c r="S162" i="35" l="1"/>
  <c r="S265" i="35" s="1"/>
  <c r="I53" i="34" l="1"/>
  <c r="J53" i="34"/>
  <c r="I100" i="34"/>
  <c r="J100" i="34"/>
  <c r="I237" i="34"/>
  <c r="J237" i="34"/>
  <c r="K237" i="34" l="1"/>
  <c r="K53" i="34"/>
  <c r="K100" i="34"/>
  <c r="I73" i="34" l="1"/>
  <c r="J73" i="34"/>
  <c r="I81" i="34"/>
  <c r="J81" i="34"/>
  <c r="I163" i="34"/>
  <c r="J163" i="34"/>
  <c r="I103" i="34"/>
  <c r="J103" i="34"/>
  <c r="K81" i="34" l="1"/>
  <c r="K103" i="34"/>
  <c r="K73" i="34"/>
  <c r="K163" i="34"/>
  <c r="I105" i="34" l="1"/>
  <c r="J105" i="34"/>
  <c r="I75" i="34"/>
  <c r="J75" i="34"/>
  <c r="I184" i="34"/>
  <c r="J184" i="34"/>
  <c r="I146" i="34"/>
  <c r="J146" i="34"/>
  <c r="I172" i="34"/>
  <c r="J172" i="34"/>
  <c r="I183" i="34"/>
  <c r="J183" i="34"/>
  <c r="I164" i="34"/>
  <c r="J164" i="34"/>
  <c r="I207" i="34"/>
  <c r="J207" i="34"/>
  <c r="I55" i="34"/>
  <c r="J55" i="34"/>
  <c r="I89" i="34"/>
  <c r="J89" i="34"/>
  <c r="I185" i="34"/>
  <c r="J185" i="34"/>
  <c r="I239" i="34"/>
  <c r="J239" i="34"/>
  <c r="K207" i="34" l="1"/>
  <c r="K239" i="34"/>
  <c r="K164" i="34"/>
  <c r="K105" i="34"/>
  <c r="K55" i="34"/>
  <c r="K172" i="34"/>
  <c r="K184" i="34"/>
  <c r="K75" i="34"/>
  <c r="K185" i="34"/>
  <c r="K183" i="34"/>
  <c r="K89" i="34"/>
  <c r="K146" i="34"/>
  <c r="I174" i="34"/>
  <c r="J174" i="34"/>
  <c r="I48" i="34"/>
  <c r="J48" i="34"/>
  <c r="I241" i="34"/>
  <c r="J241" i="34"/>
  <c r="I252" i="34"/>
  <c r="J252" i="34"/>
  <c r="I255" i="34"/>
  <c r="J255" i="34"/>
  <c r="I26" i="34"/>
  <c r="J26" i="34"/>
  <c r="I267" i="34"/>
  <c r="J267" i="34"/>
  <c r="I22" i="34"/>
  <c r="J22" i="34"/>
  <c r="I38" i="34"/>
  <c r="J38" i="34"/>
  <c r="I37" i="34"/>
  <c r="J37" i="34"/>
  <c r="I173" i="34"/>
  <c r="J173" i="34"/>
  <c r="I108" i="34"/>
  <c r="J108" i="34"/>
  <c r="P7" i="33"/>
  <c r="P683" i="33" s="1"/>
  <c r="O7" i="33"/>
  <c r="O683" i="33" s="1"/>
  <c r="K22" i="34" l="1"/>
  <c r="K108" i="34"/>
  <c r="K37" i="34"/>
  <c r="K255" i="34"/>
  <c r="K38" i="34"/>
  <c r="K173" i="34"/>
  <c r="K26" i="34"/>
  <c r="K252" i="34"/>
  <c r="K241" i="34"/>
  <c r="K267" i="34"/>
  <c r="K48" i="34"/>
  <c r="K174" i="34"/>
  <c r="Q7" i="33"/>
  <c r="Q683" i="33" s="1"/>
  <c r="I44" i="34" l="1"/>
  <c r="J44" i="34"/>
  <c r="K44" i="34" l="1"/>
  <c r="J193" i="34"/>
  <c r="J199" i="34"/>
  <c r="J23" i="34"/>
  <c r="J98" i="34"/>
  <c r="I193" i="34"/>
  <c r="I199" i="34"/>
  <c r="I23" i="34"/>
  <c r="I98" i="34"/>
  <c r="K23" i="34" l="1"/>
  <c r="K98" i="34"/>
  <c r="K199" i="34"/>
  <c r="K193" i="34"/>
  <c r="I228" i="34" l="1"/>
  <c r="J228" i="34"/>
  <c r="I136" i="34"/>
  <c r="J136" i="34"/>
  <c r="I218" i="34"/>
  <c r="J218" i="34"/>
  <c r="I133" i="34"/>
  <c r="J133" i="34"/>
  <c r="I18" i="34"/>
  <c r="J18" i="34"/>
  <c r="I36" i="34"/>
  <c r="J36" i="34"/>
  <c r="I297" i="34"/>
  <c r="J297" i="34"/>
  <c r="I19" i="34"/>
  <c r="J19" i="34"/>
  <c r="I177" i="34"/>
  <c r="J177" i="34"/>
  <c r="I286" i="34"/>
  <c r="J286" i="34"/>
  <c r="I92" i="34"/>
  <c r="J92" i="34"/>
  <c r="I58" i="34"/>
  <c r="J58" i="34"/>
  <c r="I249" i="34"/>
  <c r="J249" i="34"/>
  <c r="I190" i="34"/>
  <c r="J190" i="34"/>
  <c r="I94" i="34"/>
  <c r="J94" i="34"/>
  <c r="I143" i="34"/>
  <c r="J143" i="34"/>
  <c r="I231" i="34"/>
  <c r="J231" i="34"/>
  <c r="I287" i="34"/>
  <c r="J287" i="34"/>
  <c r="I242" i="34"/>
  <c r="J242" i="34"/>
  <c r="I175" i="34"/>
  <c r="J175" i="34"/>
  <c r="I128" i="34"/>
  <c r="J128" i="34"/>
  <c r="I97" i="34"/>
  <c r="J97" i="34"/>
  <c r="I72" i="34"/>
  <c r="J72" i="34"/>
  <c r="K97" i="34" l="1"/>
  <c r="K190" i="34"/>
  <c r="K286" i="34"/>
  <c r="K249" i="34"/>
  <c r="K19" i="34"/>
  <c r="K297" i="34"/>
  <c r="K136" i="34"/>
  <c r="K231" i="34"/>
  <c r="K18" i="34"/>
  <c r="K242" i="34"/>
  <c r="K143" i="34"/>
  <c r="K133" i="34"/>
  <c r="K128" i="34"/>
  <c r="K92" i="34"/>
  <c r="K175" i="34"/>
  <c r="K94" i="34"/>
  <c r="K36" i="34"/>
  <c r="K228" i="34"/>
  <c r="K287" i="34"/>
  <c r="K72" i="34"/>
  <c r="K218" i="34"/>
  <c r="K177" i="34"/>
  <c r="K58" i="34"/>
  <c r="I12" i="34"/>
  <c r="J12" i="34"/>
  <c r="I14" i="34"/>
  <c r="J14" i="34"/>
  <c r="I15" i="34"/>
  <c r="J15" i="34"/>
  <c r="I16" i="34"/>
  <c r="J16" i="34"/>
  <c r="I17" i="34"/>
  <c r="J17" i="34"/>
  <c r="I20" i="34"/>
  <c r="J20" i="34"/>
  <c r="I24" i="34"/>
  <c r="J24" i="34"/>
  <c r="I25" i="34"/>
  <c r="J25" i="34"/>
  <c r="I28" i="34"/>
  <c r="J28" i="34"/>
  <c r="I29" i="34"/>
  <c r="J29" i="34"/>
  <c r="I31" i="34"/>
  <c r="J31" i="34"/>
  <c r="I32" i="34"/>
  <c r="J32" i="34"/>
  <c r="I33" i="34"/>
  <c r="J33" i="34"/>
  <c r="I35" i="34"/>
  <c r="J35" i="34"/>
  <c r="I39" i="34"/>
  <c r="J39" i="34"/>
  <c r="I40" i="34"/>
  <c r="J40" i="34"/>
  <c r="I41" i="34"/>
  <c r="J41" i="34"/>
  <c r="I42" i="34"/>
  <c r="J42" i="34"/>
  <c r="I43" i="34"/>
  <c r="J43" i="34"/>
  <c r="I46" i="34"/>
  <c r="J46" i="34"/>
  <c r="I47" i="34"/>
  <c r="J47" i="34"/>
  <c r="I49" i="34"/>
  <c r="J49" i="34"/>
  <c r="I51" i="34"/>
  <c r="J51" i="34"/>
  <c r="I52" i="34"/>
  <c r="J52" i="34"/>
  <c r="I54" i="34"/>
  <c r="J54" i="34"/>
  <c r="I56" i="34"/>
  <c r="J56" i="34"/>
  <c r="I57" i="34"/>
  <c r="J57" i="34"/>
  <c r="I59" i="34"/>
  <c r="J59" i="34"/>
  <c r="I60" i="34"/>
  <c r="J60" i="34"/>
  <c r="I61" i="34"/>
  <c r="J61" i="34"/>
  <c r="I62" i="34"/>
  <c r="J62" i="34"/>
  <c r="I63" i="34"/>
  <c r="J63" i="34"/>
  <c r="I64" i="34"/>
  <c r="J64" i="34"/>
  <c r="I65" i="34"/>
  <c r="J65" i="34"/>
  <c r="I66" i="34"/>
  <c r="J66" i="34"/>
  <c r="I67" i="34"/>
  <c r="J67" i="34"/>
  <c r="I68" i="34"/>
  <c r="J68" i="34"/>
  <c r="I69" i="34"/>
  <c r="J69" i="34"/>
  <c r="I74" i="34"/>
  <c r="J74" i="34"/>
  <c r="I76" i="34"/>
  <c r="J76" i="34"/>
  <c r="I77" i="34"/>
  <c r="J77" i="34"/>
  <c r="I78" i="34"/>
  <c r="J78" i="34"/>
  <c r="I79" i="34"/>
  <c r="J79" i="34"/>
  <c r="I80" i="34"/>
  <c r="J80" i="34"/>
  <c r="I82" i="34"/>
  <c r="J82" i="34"/>
  <c r="I83" i="34"/>
  <c r="J83" i="34"/>
  <c r="I84" i="34"/>
  <c r="J84" i="34"/>
  <c r="I85" i="34"/>
  <c r="J85" i="34"/>
  <c r="I86" i="34"/>
  <c r="J86" i="34"/>
  <c r="I87" i="34"/>
  <c r="J87" i="34"/>
  <c r="I88" i="34"/>
  <c r="J88" i="34"/>
  <c r="I90" i="34"/>
  <c r="J90" i="34"/>
  <c r="I91" i="34"/>
  <c r="J91" i="34"/>
  <c r="I93" i="34"/>
  <c r="J93" i="34"/>
  <c r="I95" i="34"/>
  <c r="J95" i="34"/>
  <c r="I96" i="34"/>
  <c r="J96" i="34"/>
  <c r="I99" i="34"/>
  <c r="J99" i="34"/>
  <c r="I104" i="34"/>
  <c r="J104" i="34"/>
  <c r="I107" i="34"/>
  <c r="J107" i="34"/>
  <c r="I109" i="34"/>
  <c r="J109" i="34"/>
  <c r="I111" i="34"/>
  <c r="J111" i="34"/>
  <c r="I112" i="34"/>
  <c r="J112" i="34"/>
  <c r="I113" i="34"/>
  <c r="J113" i="34"/>
  <c r="I114" i="34"/>
  <c r="J114" i="34"/>
  <c r="I116" i="34"/>
  <c r="J116" i="34"/>
  <c r="I117" i="34"/>
  <c r="J117" i="34"/>
  <c r="I121" i="34"/>
  <c r="J121" i="34"/>
  <c r="I122" i="34"/>
  <c r="J122" i="34"/>
  <c r="I123" i="34"/>
  <c r="J123" i="34"/>
  <c r="I124" i="34"/>
  <c r="J124" i="34"/>
  <c r="I125" i="34"/>
  <c r="J125" i="34"/>
  <c r="I126" i="34"/>
  <c r="J126" i="34"/>
  <c r="I127" i="34"/>
  <c r="J127" i="34"/>
  <c r="I129" i="34"/>
  <c r="J129" i="34"/>
  <c r="I130" i="34"/>
  <c r="J130" i="34"/>
  <c r="I131" i="34"/>
  <c r="J131" i="34"/>
  <c r="I134" i="34"/>
  <c r="J134" i="34"/>
  <c r="I135" i="34"/>
  <c r="J135" i="34"/>
  <c r="I140" i="34"/>
  <c r="J140" i="34"/>
  <c r="I144" i="34"/>
  <c r="J144" i="34"/>
  <c r="I145" i="34"/>
  <c r="J145" i="34"/>
  <c r="I147" i="34"/>
  <c r="J147" i="34"/>
  <c r="I149" i="34"/>
  <c r="J149" i="34"/>
  <c r="I150" i="34"/>
  <c r="J150" i="34"/>
  <c r="I153" i="34"/>
  <c r="J153" i="34"/>
  <c r="I154" i="34"/>
  <c r="J154" i="34"/>
  <c r="I155" i="34"/>
  <c r="J155" i="34"/>
  <c r="I156" i="34"/>
  <c r="J156" i="34"/>
  <c r="I158" i="34"/>
  <c r="J158" i="34"/>
  <c r="I159" i="34"/>
  <c r="J159" i="34"/>
  <c r="I160" i="34"/>
  <c r="J160" i="34"/>
  <c r="I162" i="34"/>
  <c r="J162" i="34"/>
  <c r="I165" i="34"/>
  <c r="J165" i="34"/>
  <c r="I167" i="34"/>
  <c r="J167" i="34"/>
  <c r="I168" i="34"/>
  <c r="J168" i="34"/>
  <c r="I169" i="34"/>
  <c r="J169" i="34"/>
  <c r="I170" i="34"/>
  <c r="J170" i="34"/>
  <c r="I176" i="34"/>
  <c r="J176" i="34"/>
  <c r="I178" i="34"/>
  <c r="J178" i="34"/>
  <c r="I180" i="34"/>
  <c r="J180" i="34"/>
  <c r="I182" i="34"/>
  <c r="J182" i="34"/>
  <c r="I186" i="34"/>
  <c r="J186" i="34"/>
  <c r="I187" i="34"/>
  <c r="J187" i="34"/>
  <c r="I188" i="34"/>
  <c r="J188" i="34"/>
  <c r="I189" i="34"/>
  <c r="J189" i="34"/>
  <c r="I191" i="34"/>
  <c r="J191" i="34"/>
  <c r="I194" i="34"/>
  <c r="J194" i="34"/>
  <c r="I195" i="34"/>
  <c r="J195" i="34"/>
  <c r="I196" i="34"/>
  <c r="J196" i="34"/>
  <c r="I197" i="34"/>
  <c r="J197" i="34"/>
  <c r="I200" i="34"/>
  <c r="J200" i="34"/>
  <c r="I201" i="34"/>
  <c r="J201" i="34"/>
  <c r="I203" i="34"/>
  <c r="J203" i="34"/>
  <c r="I205" i="34"/>
  <c r="J205" i="34"/>
  <c r="I209" i="34"/>
  <c r="J209" i="34"/>
  <c r="I211" i="34"/>
  <c r="J211" i="34"/>
  <c r="I213" i="34"/>
  <c r="J213" i="34"/>
  <c r="I214" i="34"/>
  <c r="J214" i="34"/>
  <c r="I216" i="34"/>
  <c r="J216" i="34"/>
  <c r="I217" i="34"/>
  <c r="J217" i="34"/>
  <c r="I219" i="34"/>
  <c r="J219" i="34"/>
  <c r="I220" i="34"/>
  <c r="J220" i="34"/>
  <c r="I222" i="34"/>
  <c r="J222" i="34"/>
  <c r="I224" i="34"/>
  <c r="J224" i="34"/>
  <c r="I225" i="34"/>
  <c r="J225" i="34"/>
  <c r="I226" i="34"/>
  <c r="J226" i="34"/>
  <c r="I227" i="34"/>
  <c r="J227" i="34"/>
  <c r="I230" i="34"/>
  <c r="J230" i="34"/>
  <c r="I233" i="34"/>
  <c r="J233" i="34"/>
  <c r="I234" i="34"/>
  <c r="J234" i="34"/>
  <c r="I235" i="34"/>
  <c r="J235" i="34"/>
  <c r="I236" i="34"/>
  <c r="J236" i="34"/>
  <c r="I240" i="34"/>
  <c r="J240" i="34"/>
  <c r="I243" i="34"/>
  <c r="J243" i="34"/>
  <c r="I245" i="34"/>
  <c r="J245" i="34"/>
  <c r="I247" i="34"/>
  <c r="J247" i="34"/>
  <c r="I248" i="34"/>
  <c r="J248" i="34"/>
  <c r="I250" i="34"/>
  <c r="J250" i="34"/>
  <c r="I251" i="34"/>
  <c r="J251" i="34"/>
  <c r="I253" i="34"/>
  <c r="J253" i="34"/>
  <c r="I254" i="34"/>
  <c r="J254" i="34"/>
  <c r="I256" i="34"/>
  <c r="J256" i="34"/>
  <c r="I257" i="34"/>
  <c r="J257" i="34"/>
  <c r="I260" i="34"/>
  <c r="J260" i="34"/>
  <c r="I261" i="34"/>
  <c r="J261" i="34"/>
  <c r="I262" i="34"/>
  <c r="J262" i="34"/>
  <c r="I264" i="34"/>
  <c r="J264" i="34"/>
  <c r="I266" i="34"/>
  <c r="J266" i="34"/>
  <c r="I268" i="34"/>
  <c r="J268" i="34"/>
  <c r="I269" i="34"/>
  <c r="J269" i="34"/>
  <c r="I270" i="34"/>
  <c r="J270" i="34"/>
  <c r="I272" i="34"/>
  <c r="J272" i="34"/>
  <c r="I273" i="34"/>
  <c r="J273" i="34"/>
  <c r="I274" i="34"/>
  <c r="J274" i="34"/>
  <c r="I275" i="34"/>
  <c r="J275" i="34"/>
  <c r="I276" i="34"/>
  <c r="J276" i="34"/>
  <c r="I277" i="34"/>
  <c r="J277" i="34"/>
  <c r="I279" i="34"/>
  <c r="J279" i="34"/>
  <c r="I280" i="34"/>
  <c r="J280" i="34"/>
  <c r="I281" i="34"/>
  <c r="J281" i="34"/>
  <c r="I282" i="34"/>
  <c r="J282" i="34"/>
  <c r="I284" i="34"/>
  <c r="J284" i="34"/>
  <c r="I285" i="34"/>
  <c r="J285" i="34"/>
  <c r="I288" i="34"/>
  <c r="J288" i="34"/>
  <c r="I289" i="34"/>
  <c r="J289" i="34"/>
  <c r="I290" i="34"/>
  <c r="J290" i="34"/>
  <c r="I291" i="34"/>
  <c r="J291" i="34"/>
  <c r="I292" i="34"/>
  <c r="J292" i="34"/>
  <c r="I294" i="34"/>
  <c r="J294" i="34"/>
  <c r="I296" i="34"/>
  <c r="J296" i="34"/>
  <c r="I321" i="34" l="1"/>
  <c r="J321" i="34"/>
  <c r="K35" i="34"/>
  <c r="K282" i="34"/>
  <c r="K277" i="34"/>
  <c r="K211" i="34"/>
  <c r="K32" i="34"/>
  <c r="K196" i="34"/>
  <c r="K124" i="34"/>
  <c r="K114" i="34"/>
  <c r="K96" i="34"/>
  <c r="K90" i="34"/>
  <c r="K74" i="34"/>
  <c r="K230" i="34"/>
  <c r="K191" i="34"/>
  <c r="K200" i="34"/>
  <c r="K159" i="34"/>
  <c r="K111" i="34"/>
  <c r="K83" i="34"/>
  <c r="K77" i="34"/>
  <c r="K60" i="34"/>
  <c r="K39" i="34"/>
  <c r="K256" i="34"/>
  <c r="K290" i="34"/>
  <c r="K12" i="34"/>
  <c r="K180" i="34"/>
  <c r="K260" i="34"/>
  <c r="K149" i="34"/>
  <c r="K134" i="34"/>
  <c r="K117" i="34"/>
  <c r="K99" i="34"/>
  <c r="K87" i="34"/>
  <c r="K82" i="34"/>
  <c r="K140" i="34"/>
  <c r="K131" i="34"/>
  <c r="K274" i="34"/>
  <c r="K160" i="34"/>
  <c r="K154" i="34"/>
  <c r="K144" i="34"/>
  <c r="K214" i="34"/>
  <c r="K261" i="34"/>
  <c r="K247" i="34"/>
  <c r="K225" i="34"/>
  <c r="K197" i="34"/>
  <c r="K127" i="34"/>
  <c r="K122" i="34"/>
  <c r="K104" i="34"/>
  <c r="K93" i="34"/>
  <c r="K69" i="34"/>
  <c r="K61" i="34"/>
  <c r="K288" i="34"/>
  <c r="K251" i="34"/>
  <c r="K275" i="34"/>
  <c r="K203" i="34"/>
  <c r="K178" i="34"/>
  <c r="K169" i="34"/>
  <c r="K155" i="34"/>
  <c r="K130" i="34"/>
  <c r="K116" i="34"/>
  <c r="K109" i="34"/>
  <c r="K168" i="34"/>
  <c r="K292" i="34"/>
  <c r="K123" i="34"/>
  <c r="K113" i="34"/>
  <c r="K95" i="34"/>
  <c r="K88" i="34"/>
  <c r="K84" i="34"/>
  <c r="K79" i="34"/>
  <c r="K279" i="34"/>
  <c r="K57" i="34"/>
  <c r="K52" i="34"/>
  <c r="K47" i="34"/>
  <c r="K25" i="34"/>
  <c r="K17" i="34"/>
  <c r="K56" i="34"/>
  <c r="K285" i="34"/>
  <c r="K269" i="34"/>
  <c r="K165" i="34"/>
  <c r="K158" i="34"/>
  <c r="K226" i="34"/>
  <c r="K64" i="34"/>
  <c r="K31" i="34"/>
  <c r="K15" i="34"/>
  <c r="K91" i="34"/>
  <c r="K86" i="34"/>
  <c r="K80" i="34"/>
  <c r="K63" i="34"/>
  <c r="K264" i="34"/>
  <c r="K250" i="34"/>
  <c r="K233" i="34"/>
  <c r="K224" i="34"/>
  <c r="K296" i="34"/>
  <c r="K294" i="34"/>
  <c r="K291" i="34"/>
  <c r="K289" i="34"/>
  <c r="K284" i="34"/>
  <c r="K281" i="34"/>
  <c r="K280" i="34"/>
  <c r="K276" i="34"/>
  <c r="K273" i="34"/>
  <c r="K272" i="34"/>
  <c r="K270" i="34"/>
  <c r="K266" i="34"/>
  <c r="K262" i="34"/>
  <c r="K257" i="34"/>
  <c r="K254" i="34"/>
  <c r="K253" i="34"/>
  <c r="K248" i="34"/>
  <c r="K245" i="34"/>
  <c r="K240" i="34"/>
  <c r="K236" i="34"/>
  <c r="K227" i="34"/>
  <c r="K222" i="34"/>
  <c r="K219" i="34"/>
  <c r="K217" i="34"/>
  <c r="K209" i="34"/>
  <c r="K205" i="34"/>
  <c r="K201" i="34"/>
  <c r="K195" i="34"/>
  <c r="K194" i="34"/>
  <c r="K189" i="34"/>
  <c r="K188" i="34"/>
  <c r="K187" i="34"/>
  <c r="K186" i="34"/>
  <c r="K182" i="34"/>
  <c r="K176" i="34"/>
  <c r="K170" i="34"/>
  <c r="K167" i="34"/>
  <c r="K162" i="34"/>
  <c r="K156" i="34"/>
  <c r="K153" i="34"/>
  <c r="K150" i="34"/>
  <c r="K147" i="34"/>
  <c r="K145" i="34"/>
  <c r="K135" i="34"/>
  <c r="K129" i="34"/>
  <c r="K126" i="34"/>
  <c r="K125" i="34"/>
  <c r="K121" i="34"/>
  <c r="K112" i="34"/>
  <c r="K107" i="34"/>
  <c r="K85" i="34"/>
  <c r="K78" i="34"/>
  <c r="K76" i="34"/>
  <c r="K68" i="34"/>
  <c r="K67" i="34"/>
  <c r="K66" i="34"/>
  <c r="K65" i="34"/>
  <c r="K62" i="34"/>
  <c r="K59" i="34"/>
  <c r="K54" i="34"/>
  <c r="K51" i="34"/>
  <c r="K49" i="34"/>
  <c r="K46" i="34"/>
  <c r="K43" i="34"/>
  <c r="K42" i="34"/>
  <c r="K41" i="34"/>
  <c r="K40" i="34"/>
  <c r="K33" i="34"/>
  <c r="K29" i="34"/>
  <c r="K28" i="34"/>
  <c r="K24" i="34"/>
  <c r="K20" i="34"/>
  <c r="K16" i="34"/>
  <c r="K14" i="34"/>
  <c r="K213" i="34"/>
  <c r="K268" i="34"/>
  <c r="K243" i="34"/>
  <c r="K234" i="34"/>
  <c r="K216" i="34"/>
  <c r="K235" i="34"/>
  <c r="K220" i="34"/>
  <c r="K321" i="34" l="1"/>
</calcChain>
</file>

<file path=xl/sharedStrings.xml><?xml version="1.0" encoding="utf-8"?>
<sst xmlns="http://schemas.openxmlformats.org/spreadsheetml/2006/main" count="6911" uniqueCount="1572">
  <si>
    <t>No.</t>
  </si>
  <si>
    <t>CONSERJE</t>
  </si>
  <si>
    <t>MENSAJERO</t>
  </si>
  <si>
    <t>AUXILIAR</t>
  </si>
  <si>
    <t>ABOGADO AYUDANTE</t>
  </si>
  <si>
    <t xml:space="preserve"> REVISADO POR:</t>
  </si>
  <si>
    <t xml:space="preserve">  APROBADO POR:</t>
  </si>
  <si>
    <t>PREPARADO POR:</t>
  </si>
  <si>
    <t>TOTAL</t>
  </si>
  <si>
    <t>FEMENINO</t>
  </si>
  <si>
    <t>MASCULINO</t>
  </si>
  <si>
    <t>Empleados</t>
  </si>
  <si>
    <t>Cargo</t>
  </si>
  <si>
    <t>Dirección/Departamento</t>
  </si>
  <si>
    <t>Tipo de Empleado</t>
  </si>
  <si>
    <t>Genero</t>
  </si>
  <si>
    <t>Salario</t>
  </si>
  <si>
    <t>AFP</t>
  </si>
  <si>
    <t>SFS Salud Adicional</t>
  </si>
  <si>
    <t>Seguro Familiar Salud SFS</t>
  </si>
  <si>
    <t>Total Descuentos</t>
  </si>
  <si>
    <t>Impuesto Sobre Renta ISR</t>
  </si>
  <si>
    <t>Seguro Vida INAVI</t>
  </si>
  <si>
    <t>Total de Ingresos</t>
  </si>
  <si>
    <t>Sueldo Neto</t>
  </si>
  <si>
    <t>Descuentos de ley</t>
  </si>
  <si>
    <t>Nómina de Sueldos: Fijos</t>
  </si>
  <si>
    <t>Empleado</t>
  </si>
  <si>
    <t>DIRECCIÓN GENERAL</t>
  </si>
  <si>
    <t>LIBRE NOMBRAMIENTO Y REMOCIÓN</t>
  </si>
  <si>
    <t>COORDINADORA</t>
  </si>
  <si>
    <t>FIJO</t>
  </si>
  <si>
    <t>ASISTENTE</t>
  </si>
  <si>
    <t>SECRETARIA I</t>
  </si>
  <si>
    <t>JOSEFA SANCHEZ</t>
  </si>
  <si>
    <t>MARIA ISABEL JIMENEZ HILARIO</t>
  </si>
  <si>
    <t xml:space="preserve">SECRETARIA </t>
  </si>
  <si>
    <t>FLERIDA YANIRE  MEJIA DE PEREYRA</t>
  </si>
  <si>
    <t>SECRETARIA</t>
  </si>
  <si>
    <t>DULCE YEANNY MEDINA TEJEDA</t>
  </si>
  <si>
    <t>CARRERA ADMINISTRATIVA</t>
  </si>
  <si>
    <t>YNDHIRA HARILEY NEUMAN MARCHENA</t>
  </si>
  <si>
    <t>ANALISTA DE SOFTWARE</t>
  </si>
  <si>
    <t>LIBRE ACCESO A LA INFORMACIÓN</t>
  </si>
  <si>
    <t>ZAMIRA YRENE MATOS CARRASCO</t>
  </si>
  <si>
    <t>ANALISTA</t>
  </si>
  <si>
    <t>DAIRY ADELINA MELENCIANO POLANCO</t>
  </si>
  <si>
    <t>LESLIE SARAI PORRO CABREJA</t>
  </si>
  <si>
    <t>CHOFER</t>
  </si>
  <si>
    <t>VIGILANTE</t>
  </si>
  <si>
    <t>GERARDO ALBERTO POLANCO PADILLA</t>
  </si>
  <si>
    <t>ANALISTA DE PROYECTO</t>
  </si>
  <si>
    <t>JOVANNY MARTINEZ MARTINEZ</t>
  </si>
  <si>
    <t>ANALISTA DE PERSONAL</t>
  </si>
  <si>
    <t>FLOR YARITZA HERNANDEZ CABRERA</t>
  </si>
  <si>
    <t>ANA ESTHER SOLER RAMIREZ</t>
  </si>
  <si>
    <t>DEPARTAMENTO DE COMUNICACIONES</t>
  </si>
  <si>
    <t>JOHNNY DE JESUS HERNANDEZ TAVERAS</t>
  </si>
  <si>
    <t>FOTOGRAFO</t>
  </si>
  <si>
    <t>MARTHA MERCEDES JAVIER BRITO</t>
  </si>
  <si>
    <t>PERIODISTA</t>
  </si>
  <si>
    <t>MIGUEL ANGEL ASENCIO TAPIA</t>
  </si>
  <si>
    <t>SUPERVISOR</t>
  </si>
  <si>
    <t>NORAIDA MARGARITA MENDOZA LORA</t>
  </si>
  <si>
    <t>ROBERTO ANTONIO MILLORD PEREZ</t>
  </si>
  <si>
    <t>DEPARTAMENTO DE PROTOCOLO</t>
  </si>
  <si>
    <t>JOHANNA MARIA JAQUEZ GONZALEZ</t>
  </si>
  <si>
    <t>KATTY YASMIN NUÑEZ CARVAJAL</t>
  </si>
  <si>
    <t>CLARA JOSEFINA DURAN GUZMAN</t>
  </si>
  <si>
    <t>ASESORA</t>
  </si>
  <si>
    <t>DEPARTAMENTO DE RECURSOS HUMANOS</t>
  </si>
  <si>
    <t>JOSEFINA ALTAGRACIA CEDEÑO ARACHE</t>
  </si>
  <si>
    <t>ANALISTA DE RECURSOS HUMANOS</t>
  </si>
  <si>
    <t>RAFAEL ANTONIO MOQUETE PEREYRA</t>
  </si>
  <si>
    <t>WENDY JEANNETTE ALBA GUERRERO</t>
  </si>
  <si>
    <t>TANCREDO ROJAS MELLA</t>
  </si>
  <si>
    <t>IRIS ALTAGRACIA ROZON DE LEON</t>
  </si>
  <si>
    <t>MANUEL ALEXANDER PEREZ FORTUNA</t>
  </si>
  <si>
    <t>ALTAGRACIA DE LA ROSA HIDALGO</t>
  </si>
  <si>
    <t>MARLENY BRITO DE FELIZ</t>
  </si>
  <si>
    <t>CAMILA MARIA MACARRULLA CAFFARO</t>
  </si>
  <si>
    <t>SECCIÓN DE CAPACITACIÓN</t>
  </si>
  <si>
    <t>ISMELDA VARGAS SANCHEZ</t>
  </si>
  <si>
    <t>ERASMO EDILIO GARCIA</t>
  </si>
  <si>
    <t>SECCIÓN DE NÓMINAS</t>
  </si>
  <si>
    <t>VIERKA IVELISSE PICHARDO</t>
  </si>
  <si>
    <t>ANALISTA DE PRESUPUESTO</t>
  </si>
  <si>
    <t>ROSA ELENA ARACENA LARA DE LARA</t>
  </si>
  <si>
    <t>AUXILIAR DE COBROS</t>
  </si>
  <si>
    <t>BERKIS DE LOS SANTOS DE LA CRUZ</t>
  </si>
  <si>
    <t>HONDINA SANTOS CRESPO</t>
  </si>
  <si>
    <t>DISPENSARIO MÉDICO</t>
  </si>
  <si>
    <t>MERARIS FELIZ PIÑA</t>
  </si>
  <si>
    <t>YANIRA JISELLE RODRIGUEZ UCETA</t>
  </si>
  <si>
    <t>DIRECCIÓN ADMINISTRATIVA</t>
  </si>
  <si>
    <t>KENIA MERCEDES DIAZ BOBADILLA</t>
  </si>
  <si>
    <t>SECRETARIA EJECUTIVA</t>
  </si>
  <si>
    <t>SERVICIO AL CLIENTE</t>
  </si>
  <si>
    <t>MARIA DE LOS SANTOS DELGADO</t>
  </si>
  <si>
    <t>VENTANILLA EXPRESS</t>
  </si>
  <si>
    <t>ALEXANDRA LEON ACEVEDO DE JIMENEZ</t>
  </si>
  <si>
    <t>CARIDAD MATEO COLAS</t>
  </si>
  <si>
    <t>TECNICO EN COMPRAS</t>
  </si>
  <si>
    <t>DEPARTAMENTO DE COMPRAS</t>
  </si>
  <si>
    <t>ANALISTA DE COMPRAS</t>
  </si>
  <si>
    <t>BELKYS DEL ROSARIO FELIZ DE OLIVO</t>
  </si>
  <si>
    <t>SECCIÓN DE CORRESPONDENCIA</t>
  </si>
  <si>
    <t>YISSELLE MARIELA PEÑALO PEÑALO</t>
  </si>
  <si>
    <t>JUAN ELIGIO DIAZ AQUINO</t>
  </si>
  <si>
    <t>MENSAJERO EXTERNO</t>
  </si>
  <si>
    <t>DIVISIÓN DE ALMACEN</t>
  </si>
  <si>
    <t>MARIBEL ALTAGRACIA ESCARRAMAN ESTEVE</t>
  </si>
  <si>
    <t>AUXILIAR DE CONTABILIDAD</t>
  </si>
  <si>
    <t>GABRIEL MITCHELL BATISTA</t>
  </si>
  <si>
    <t>ALEJANDRO DITREN DE LOS SANTOS</t>
  </si>
  <si>
    <t>ARCHIVISTA</t>
  </si>
  <si>
    <t>ANALISTA II</t>
  </si>
  <si>
    <t>DEPARTAMENTO DE GESTIÓN Y CONTROL</t>
  </si>
  <si>
    <t>BERLIZ DEL CARMEN DURAN SOSA</t>
  </si>
  <si>
    <t>MARCIA BENITEZ MEJIA</t>
  </si>
  <si>
    <t>MILAGROS ALTAGRACIA NIN VIDAL</t>
  </si>
  <si>
    <t>ANALISTA I</t>
  </si>
  <si>
    <t>JOHELLY CRISTINA FELIZ RAMOS</t>
  </si>
  <si>
    <t>DIGITADOR</t>
  </si>
  <si>
    <t>PUNTO GOB</t>
  </si>
  <si>
    <t>DUARTINA MENDEZ VOLQUEZ</t>
  </si>
  <si>
    <t>MARTINA DE JESUS ARIAS</t>
  </si>
  <si>
    <t>SERVICIOS GENERALES</t>
  </si>
  <si>
    <t>ANGEL CORIDES VASQUEZ</t>
  </si>
  <si>
    <t>PORTERO</t>
  </si>
  <si>
    <t>LILIAN CANDELARIO ALMANZAR</t>
  </si>
  <si>
    <t>SECCIÓN DE MANTENIMIENTO</t>
  </si>
  <si>
    <t>NAIROVI MARIA GERARDINO GARCIA</t>
  </si>
  <si>
    <t>ANDRES LEODORO BAEZ TEJADA</t>
  </si>
  <si>
    <t>AYUDANTE DE MANTENIMIENTO</t>
  </si>
  <si>
    <t>AYUDANTE</t>
  </si>
  <si>
    <t>KELVIN ATANACIO MILLORD HIDALGO</t>
  </si>
  <si>
    <t>BUENAVENTURA DE LA CRUZ</t>
  </si>
  <si>
    <t>PEDRO DE LIMA</t>
  </si>
  <si>
    <t>RIDANNY SANTOS MEJIA</t>
  </si>
  <si>
    <t>COORDINADOR</t>
  </si>
  <si>
    <t>SECCIÓN DE MAYORDOMIA</t>
  </si>
  <si>
    <t>FRANCISCA UPIA PINEDA</t>
  </si>
  <si>
    <t>ISIDRO UBRI CABRERA</t>
  </si>
  <si>
    <t>BRUNILDA R. ROSARIO CONTRERAS</t>
  </si>
  <si>
    <t>CARLOS LEDESMA LARA</t>
  </si>
  <si>
    <t>CARMEN FRIAS LARA</t>
  </si>
  <si>
    <t>GREGORIO GERALDO</t>
  </si>
  <si>
    <t>GUILLERMO BATISTA QUEZADA</t>
  </si>
  <si>
    <t>MARITZA MONTERO QUEZADA</t>
  </si>
  <si>
    <t>MAYRA SUGEY SALAS</t>
  </si>
  <si>
    <t>MARTINA SABINA MEJIA SANCHEZ</t>
  </si>
  <si>
    <t>SECCIÓN DE TRANSPORTACIÓN</t>
  </si>
  <si>
    <t>MECÁNICO</t>
  </si>
  <si>
    <t>MARCELINO SEGURA MENDEZ</t>
  </si>
  <si>
    <t>RAQUEL GOMEZ REYES</t>
  </si>
  <si>
    <t>FELIX ANTONIO SANTANA</t>
  </si>
  <si>
    <t>JULIO FRANCISCO</t>
  </si>
  <si>
    <t>CHOFER I</t>
  </si>
  <si>
    <t>LUCILO MARTINEZ DE LA CRUZ</t>
  </si>
  <si>
    <t>PORFIRIO CESAR BELTRE MELO</t>
  </si>
  <si>
    <t>ANGEL AQUINO GUZMAN GUZMAN</t>
  </si>
  <si>
    <t>JUAN CARLOS FRIAS</t>
  </si>
  <si>
    <t>ANALISTA DE SISTEMA</t>
  </si>
  <si>
    <t>IVAN DE JESUS CRUZ PAULINO</t>
  </si>
  <si>
    <t>ADM DE REDES</t>
  </si>
  <si>
    <t>JUAN CASTRO CASTILLO</t>
  </si>
  <si>
    <t>SOPORTE TÉCNICO</t>
  </si>
  <si>
    <t>SOPORTE TECNICO</t>
  </si>
  <si>
    <t>MILAGROS CASTRO MATOS</t>
  </si>
  <si>
    <t>EDWIN DAMIAN SANCHEZ MARCHENA</t>
  </si>
  <si>
    <t>LENIN CASIMIRO MONTAS</t>
  </si>
  <si>
    <t>LUCY JOHANNA PUELLO DE LA ROSA</t>
  </si>
  <si>
    <t>DIGITADORA</t>
  </si>
  <si>
    <t>DIRECCIÓN FINANCIERA</t>
  </si>
  <si>
    <t>ROSANNA DE LA CRUZ MONTERO</t>
  </si>
  <si>
    <t>JASMIN YIRANDY SUERO GARCIA</t>
  </si>
  <si>
    <t>ENCARGADO (A)</t>
  </si>
  <si>
    <t>DEPARTAMENTO DE PRESUPUESTO</t>
  </si>
  <si>
    <t>RAIZA TERESA DE JESUS ATEZ</t>
  </si>
  <si>
    <t>VIRGINIA CASTRO PEÑA</t>
  </si>
  <si>
    <t>DEPARTAMENTO DE CONTABILIDAD</t>
  </si>
  <si>
    <t>MARTHA BELLANIRYS DE LA CRUZ ROSARIO</t>
  </si>
  <si>
    <t xml:space="preserve">KATHERYN CAYETANO ADON </t>
  </si>
  <si>
    <t>ERIKA MARIA HOLGUIN</t>
  </si>
  <si>
    <t>DIVISIÓN DE COBROS</t>
  </si>
  <si>
    <t>ROSSERY JANNETTE ROSADO ESTEVEZ</t>
  </si>
  <si>
    <t>CORALIN BIBELOT DE LA ROSA GOMEZ</t>
  </si>
  <si>
    <t>DENCY EURIDICE ADELAIDA MEDINA RAMIR</t>
  </si>
  <si>
    <t>KATTY SOLEDAD TAVAREZ HERNANDEZ</t>
  </si>
  <si>
    <t>CAJERA</t>
  </si>
  <si>
    <t>FRANCISCO ANTONIO ESPINOSA SEGURA</t>
  </si>
  <si>
    <t>DEPARTAMENTO DE TESORERÍA</t>
  </si>
  <si>
    <t>ROBERT ROBINSON TAPIA MONTAS</t>
  </si>
  <si>
    <t>CAJERO</t>
  </si>
  <si>
    <t>SANTIAGO MUÑOZ DE LEON</t>
  </si>
  <si>
    <t>JACKELINE GERTRUDIS PEREZ DE PEÑA</t>
  </si>
  <si>
    <t>DEPARTAMENTO DE TESORERIA</t>
  </si>
  <si>
    <t>BETANIA FURNIEL HIDALGO</t>
  </si>
  <si>
    <t>DORIS MARIA HERNANDEZ GARCIA</t>
  </si>
  <si>
    <t>DIRECCIÓN TÉCNICA</t>
  </si>
  <si>
    <t>KETTY OLANGI RODRIGUEZ VILLA</t>
  </si>
  <si>
    <t>ALBER MATOS</t>
  </si>
  <si>
    <t>DEPARTAMENTO TECNICO</t>
  </si>
  <si>
    <t>ARLENE BAUTISTA CARELA</t>
  </si>
  <si>
    <t>DORKA YVELISSE CRUZ</t>
  </si>
  <si>
    <t>DULCE MARIA TEOLINDA LOPEZ GONZALEZ</t>
  </si>
  <si>
    <t>COORDINADORA/ENCARGADO (A)</t>
  </si>
  <si>
    <t>DIVISIÓN DE DIBUJO TÉCNICO</t>
  </si>
  <si>
    <t>FATIMA DEL CARMEN CEBALLOS GOMEZ</t>
  </si>
  <si>
    <t>AGRIMENSORA</t>
  </si>
  <si>
    <t>WANDA ELIZABETH DIAZ MATEO</t>
  </si>
  <si>
    <t>JOHANNA ALTAGRACIA VALENZUELA DE MEJIA</t>
  </si>
  <si>
    <t>DIBUJANTE</t>
  </si>
  <si>
    <t>MELCHOR FRANCISCO FELIZ RUBIO</t>
  </si>
  <si>
    <t>DEPARTAMENTO DE SOCIALES E INVESTIGACIÓN</t>
  </si>
  <si>
    <t>OFICIAL DE INVESTIGACIÓN</t>
  </si>
  <si>
    <t>ERIDANIA RODRIGUEZ REYES</t>
  </si>
  <si>
    <t>MARIA DE LOS ANGELES RODRIGUEZ REYES</t>
  </si>
  <si>
    <t>GREILIN CASTRO RAMIREZ</t>
  </si>
  <si>
    <t>PAULA UBIERA</t>
  </si>
  <si>
    <t>BELKYS JOSEFINA CABRERA REYES</t>
  </si>
  <si>
    <t>DEPARTAMENTO DE INGENIERÍA</t>
  </si>
  <si>
    <t>JENNY CARMELINA TAVAREZ CHECO DE GONZALEZ</t>
  </si>
  <si>
    <t>DEPARTAMENTO DE INGENIERIA</t>
  </si>
  <si>
    <t>JUAN JOSE LENDOF CID</t>
  </si>
  <si>
    <t>CARLOS MANUEL GOMEZ LEBREAULT</t>
  </si>
  <si>
    <t>FE MARIA CASTILLO VALDES</t>
  </si>
  <si>
    <t>ERASMO ALCANTARA PANIAGUA</t>
  </si>
  <si>
    <t>MARIA PAREDES MENDOZA</t>
  </si>
  <si>
    <t>VIRGILIO RAFAEL FELIZ FELIZ</t>
  </si>
  <si>
    <t>MELISSA CAROLIN SANCHEZ PEREZ</t>
  </si>
  <si>
    <t>JOHANNA ELIZABETH MARTINEZ BAUTISTA</t>
  </si>
  <si>
    <t>ANA CRISTINA DISLA SANCHEZ</t>
  </si>
  <si>
    <t>ANIA BERENICE BAEZ DE OLEO</t>
  </si>
  <si>
    <t>DEPARTAMENTO DE CATASTRO</t>
  </si>
  <si>
    <t>JOSE BIENVENIDO RUIZ MARIA</t>
  </si>
  <si>
    <t>AGRIMENSOR</t>
  </si>
  <si>
    <t>COLOMBA OMEGA LEBREAULT TERRERO</t>
  </si>
  <si>
    <t>LUIS MARIANO RAMIREZ CUSTODIO</t>
  </si>
  <si>
    <t>TOPOGRAFO</t>
  </si>
  <si>
    <t>TERESA AMELIA RONDON DE ORTEGA</t>
  </si>
  <si>
    <t>ANGELA FRANCO RODRIGUEZ</t>
  </si>
  <si>
    <t>CADENERO</t>
  </si>
  <si>
    <t>MANUEL ARQUIMEDES MENDEZ</t>
  </si>
  <si>
    <t>SARAH MAGDALENA PEREZ GOMEZ</t>
  </si>
  <si>
    <t>AUXILIAR DE CATASTRO</t>
  </si>
  <si>
    <t>YVONNE DAVIS SANTOS PAULINO</t>
  </si>
  <si>
    <t>DIRECCIÓN LEGAL</t>
  </si>
  <si>
    <t>GLAOSMIL MARTE CEDANO</t>
  </si>
  <si>
    <t>ABOGADO AUXILIAR II</t>
  </si>
  <si>
    <t>ALEDA EUSEBIA REYES DE JESUS</t>
  </si>
  <si>
    <t>AGUSTINA AQUINO ORTIZ</t>
  </si>
  <si>
    <t>MERARI VISCAINO AMADOR</t>
  </si>
  <si>
    <t>MARIA DEL JESUS GUZMAN PEREZ</t>
  </si>
  <si>
    <t>ANDIRUZ ALMONTE PEÑA DE GLASS</t>
  </si>
  <si>
    <t>ENC. DE TITULOS</t>
  </si>
  <si>
    <t>DEPARTAMENTO DE TÍTULOS</t>
  </si>
  <si>
    <t>ELVIN LEONOR ARIAS MORBAN</t>
  </si>
  <si>
    <t>EUNISE DIAZ ESTEVEZ</t>
  </si>
  <si>
    <t>ANTONIO VENTURA LIRIANO CUELLO</t>
  </si>
  <si>
    <t>CARMENCITO CUBILETE MEDINA</t>
  </si>
  <si>
    <t>ABOGADO</t>
  </si>
  <si>
    <t>SARAH MARIA LOPEZ VASQUEZ</t>
  </si>
  <si>
    <t>DANIEL ENRIQUE APONTE RODRIGUEZ</t>
  </si>
  <si>
    <t>DEPARTAMENTO DE LITIGIOS</t>
  </si>
  <si>
    <t>ROSA IBELIA SANTANA ESPINOSA</t>
  </si>
  <si>
    <t>JOSEFINA ESTEVEZ DE RODRIGUEZ</t>
  </si>
  <si>
    <t>IRIS BILEISI FRANCO ARIAS DE CALDERO</t>
  </si>
  <si>
    <t>DEPARTAMENTO DE CONTRATOS</t>
  </si>
  <si>
    <t>CARIDAD DE LAS MERCEDES GARCIA VASQU</t>
  </si>
  <si>
    <t>CELENIA CEDANO ENCARNACION</t>
  </si>
  <si>
    <t>SANTA DANEIDA ROA TEJEDA DE SOSA</t>
  </si>
  <si>
    <t>HERIBERTINA GUTIERREZ CORNIEL</t>
  </si>
  <si>
    <t>MARIA YNOCENCIA BRITO ALMONTE</t>
  </si>
  <si>
    <t>MARTHA YRIS CRUZ ROMAN</t>
  </si>
  <si>
    <t>VANESSA DEL CARMEN DIAZ BERNAL</t>
  </si>
  <si>
    <t>SANTA NIDIA MEDINA</t>
  </si>
  <si>
    <t>DEPARTAMENTO DE RECUPERACIÓN DE BIENES</t>
  </si>
  <si>
    <t>JORGE CASTILLO BRITO</t>
  </si>
  <si>
    <t>JULIO CESAR FUENCIO RAMIREZ</t>
  </si>
  <si>
    <t>SILVERIO RAMOS DIAZ</t>
  </si>
  <si>
    <t>LUISA YOSELIN TERRERO CARRASCO</t>
  </si>
  <si>
    <t>NAIROBY NATALY PEÑA LOPEZ</t>
  </si>
  <si>
    <t>YENYS BIVIANA VARGAS MATEO</t>
  </si>
  <si>
    <t>DANIEL JESUS CONCEPCION VARGAS</t>
  </si>
  <si>
    <t xml:space="preserve">ANALISTA </t>
  </si>
  <si>
    <t>MERCEDES OCTAVIA HAZIN RODRIGUEZ</t>
  </si>
  <si>
    <t>ANGELINA MARIA PEREZ SANCHEZ</t>
  </si>
  <si>
    <t>JUAN VIDAL CRUZ RODRIGUEZ</t>
  </si>
  <si>
    <t>RUFINO MANUEL CRISOSTOMO BRIGMAN</t>
  </si>
  <si>
    <t>MINERVA GOMEZ</t>
  </si>
  <si>
    <t>WILNELIA MOREAUX GERMOSEN</t>
  </si>
  <si>
    <t>CORINA CUELLO DEL ROSARIO</t>
  </si>
  <si>
    <t>MIGUEL ANTONIO MOJICA CALERO</t>
  </si>
  <si>
    <t>WAGNER HERNANDEZ MENDEZ</t>
  </si>
  <si>
    <t>BETSY JOCELYN BAUTISTA MATEO</t>
  </si>
  <si>
    <t>DIVISIÓN ARCHIVO DE EXPEDIENTES LEGALES</t>
  </si>
  <si>
    <t>YULIANA ALTAGRACIA GONZALEZ</t>
  </si>
  <si>
    <t>JOVITA DESIRE PIMENTEL FERNANDEZ</t>
  </si>
  <si>
    <t>FRANCIS MIGDALIA ARTILES REYES</t>
  </si>
  <si>
    <t>JONATHAN JESUS BENNET DE LA CRUZ</t>
  </si>
  <si>
    <t>PETRONILA SEVERINO HERNANDEZ</t>
  </si>
  <si>
    <t>ARCHIVISTA I</t>
  </si>
  <si>
    <t>SAGRARIO JESUS VARGAS RODRIGUEZ</t>
  </si>
  <si>
    <t>ANDRES URBAEZ JIMENEZ</t>
  </si>
  <si>
    <t>ARGENTINA VELAZQUEZ BERIGUETE</t>
  </si>
  <si>
    <t>DILENIA MENA SURIEL</t>
  </si>
  <si>
    <t>AMADA JOSEFINA SANCHEZ MEDINA</t>
  </si>
  <si>
    <t>JOAQUIN ANTONIO BRAZOBAN MARTINEZ</t>
  </si>
  <si>
    <t>SECCIÓN DE TÍTULO Y PLANOS (BOVEDA)</t>
  </si>
  <si>
    <t>CLEMENCIA TANIA YNES VARGAS GARCIA</t>
  </si>
  <si>
    <t>DOMITILA MARGARITA A CAMILO CAMILO</t>
  </si>
  <si>
    <t>AUXILIAR DE INVENTARIO</t>
  </si>
  <si>
    <t>JUSTINA DE LA CRUZ MEDRANO</t>
  </si>
  <si>
    <t>CLARA ISABEL MARTINEZ RIVERA</t>
  </si>
  <si>
    <t>LUIS ALFREDO EVANGELISTA RODRIGUEZ</t>
  </si>
  <si>
    <t>CENTRO DE COPIADO</t>
  </si>
  <si>
    <t>WELLINGTON SIERRA ESPINOSA</t>
  </si>
  <si>
    <t>MARIA MAGDALENA CAPELLAN FERNANDEZ</t>
  </si>
  <si>
    <t>CLEMENCIA BAUTISTA ALCANTARA</t>
  </si>
  <si>
    <t>LUISA RAMONA MAYRELIN HERNANDEZ</t>
  </si>
  <si>
    <t>COORDINADORA DE DESCARGO</t>
  </si>
  <si>
    <t>MARIA ISABEL GARCIA PERDOMO</t>
  </si>
  <si>
    <t>CESPEDE ENRIQUE CUEVAS LOPEZ</t>
  </si>
  <si>
    <t>FREDDY DEL ROSARIO FELIZ</t>
  </si>
  <si>
    <t>OFICIAL DE INVENTARIO</t>
  </si>
  <si>
    <t>DEYANIRA LARA ARIAS</t>
  </si>
  <si>
    <t>RAMON ALBERTO HIDALGO SANCHEZ</t>
  </si>
  <si>
    <t>JUAN ISIDRO DIAZ MOJICA</t>
  </si>
  <si>
    <t>BARTOLINA SERRANO REYES</t>
  </si>
  <si>
    <t>FATIMA ROSARIO ABREU</t>
  </si>
  <si>
    <t>FRANKELI ALFONZO CORREA LIRIANO</t>
  </si>
  <si>
    <t>MENSAJERO INTERNO</t>
  </si>
  <si>
    <t>DEPARTAMENTO DE SUBASTA</t>
  </si>
  <si>
    <t>JUDELKA GONZALEZ LORA</t>
  </si>
  <si>
    <t>BERENICE GUERRERO SANCHEZ</t>
  </si>
  <si>
    <t>MANUEL DE JESUS TERRERO REYES</t>
  </si>
  <si>
    <t>JUAN ALFREDO FELIZ REYES</t>
  </si>
  <si>
    <t>ANA AGRIPINA LUGO RUDECINDO</t>
  </si>
  <si>
    <t>FIDELKA JOSEFINA CASTILLO FRANCISCO</t>
  </si>
  <si>
    <t>LORENZA MARIA DAVIS SANTANA</t>
  </si>
  <si>
    <t>MARIA MAGDALENA SANCHEZ GRULLON</t>
  </si>
  <si>
    <t>MARCO ANTONIO DALMASI MEDRANO</t>
  </si>
  <si>
    <t>SOCRATES EDUARDO SANTOS</t>
  </si>
  <si>
    <t>JUAN MARIA FULGENCIO INFANTE</t>
  </si>
  <si>
    <t>RODOLFO DE LOS SANTOS RAMIREZ</t>
  </si>
  <si>
    <t>JANERVA NUÑEZ REYES</t>
  </si>
  <si>
    <t>OSCAR JUNIOR ALCANTARA CABULLA</t>
  </si>
  <si>
    <t>Ubicación</t>
  </si>
  <si>
    <t>YUBERKIS GAMA ROSARIO</t>
  </si>
  <si>
    <t>OFICINA PROVINCIAL MARÍA TRINIDAD SANCHEZ</t>
  </si>
  <si>
    <t>OFICINA PROVINCIAL MONTE PLATA</t>
  </si>
  <si>
    <t>SANTA CARABALLO TOLENTINO</t>
  </si>
  <si>
    <t>TORIBIA CLETO CASTRO</t>
  </si>
  <si>
    <t>OFICINA PROVINCIAL SAN FRANCISCO MACORIS</t>
  </si>
  <si>
    <t>JOSE LUIS FERNANDEZ PAULINO</t>
  </si>
  <si>
    <t>MARIA YOBERQUI URBAEZ FELIZ</t>
  </si>
  <si>
    <t>SIMEON GARCIA ROSA</t>
  </si>
  <si>
    <t>OFICINA PROVINCIAL SAN JUAN DE LA MAGUANA</t>
  </si>
  <si>
    <t>MARTHA MATEO DE LA ROSA</t>
  </si>
  <si>
    <t>ANA JOSEFA ALCANTARA ALCANTARA</t>
  </si>
  <si>
    <t>OFICINA PROVINCIAL SANTIAGO</t>
  </si>
  <si>
    <t>BETHANIA MARTINEZ RODRIGUEZ</t>
  </si>
  <si>
    <t>CARMEN ANTONIA ACOSTA MEDINA</t>
  </si>
  <si>
    <t>ARELIS ALTAGRACIA GARCIA DE LA CRUZ</t>
  </si>
  <si>
    <t>OFICINA PROVINCIAL LA VEGA</t>
  </si>
  <si>
    <t>JEIFRY RAFAEL DE LA CRUZ JIMENEZ</t>
  </si>
  <si>
    <t>ANGELICA DEL PILAR CRUZ TEJADA</t>
  </si>
  <si>
    <t>RAMON VALENTIN GUTIERREZ</t>
  </si>
  <si>
    <t>ANA JOSEFA RIVERA MUÑOZ</t>
  </si>
  <si>
    <t>RAMONA EMELINDA HERNANDEZ LANTIGUA</t>
  </si>
  <si>
    <t>RICHARD ANTONIO MENDEZ</t>
  </si>
  <si>
    <t>LUCIA DEL CARMEN TEJADA CAMACHO</t>
  </si>
  <si>
    <t>CRISTIAN JESUS CRUZ GONZALEZ</t>
  </si>
  <si>
    <t>OFICINA PROVINCIAL PERAVIA (BANÍ)</t>
  </si>
  <si>
    <t>OFICINA PROVINCIAL SAN PEDRO DE MACORÍS</t>
  </si>
  <si>
    <t>ANELY GUERRERO ALEXIS</t>
  </si>
  <si>
    <t>DAIYERY GARCIA VASQUEZ</t>
  </si>
  <si>
    <t>OFICINA PROVINCIAL DE PUERTO PLATA</t>
  </si>
  <si>
    <t>Período</t>
  </si>
  <si>
    <t>F. Inicio</t>
  </si>
  <si>
    <t>F. Final</t>
  </si>
  <si>
    <t>ELECTRICISTA</t>
  </si>
  <si>
    <t>ANALISTA DE NÓMINA</t>
  </si>
  <si>
    <t>DIRECCIÓN TECNOLOGÍA DE LA INFORMACIÓN Y COMUNICACIÓN</t>
  </si>
  <si>
    <t>OFICINA PROVINCIAL DE AZUA</t>
  </si>
  <si>
    <t>OFICINA PROVINCIAL DE SAMANA</t>
  </si>
  <si>
    <t>OFICINA PROVINCIAL HERMANAS MIRABAL</t>
  </si>
  <si>
    <t>OFICINA PROVINCIAL DE SAN JOSE DE OCOA</t>
  </si>
  <si>
    <t>CRISTINA PAOLA PEREZ NUÑEZ</t>
  </si>
  <si>
    <t>MÉDICO</t>
  </si>
  <si>
    <t>MARIBEL ANTONIA LOPEZ RAMOS</t>
  </si>
  <si>
    <t>VALENTIN DE LA CRUZ SANTANA</t>
  </si>
  <si>
    <t>PARALEGAL</t>
  </si>
  <si>
    <t>Otros descuentos</t>
  </si>
  <si>
    <t>DIRECCIÓN COORDINACIÓN DE OFICINAS PROVINCIALES</t>
  </si>
  <si>
    <t>DIRECCIÓN COORDINACIÓN OFICINAS PROVINCIALES</t>
  </si>
  <si>
    <t>SUBDIRECCIÓN GENERAL</t>
  </si>
  <si>
    <t>SUBDIRECTOR GENERAL</t>
  </si>
  <si>
    <t>PERIODISTA REL. PÚBLICAS</t>
  </si>
  <si>
    <t>EMELY DEL CARMEN FELIX RODRIGUEZ</t>
  </si>
  <si>
    <t>ELIZABETH RODRIGUEZ CRISOSTOMO</t>
  </si>
  <si>
    <t>ALEXANDRA ESPINAL GOMEZ</t>
  </si>
  <si>
    <t>EMMA JOSEFINA RAMIREZ DE LEON</t>
  </si>
  <si>
    <t>JUAN HOLGUIN</t>
  </si>
  <si>
    <t>Temporal</t>
  </si>
  <si>
    <t>DIRECTOR GENERAL</t>
  </si>
  <si>
    <t>FERNANDO JOSE PANIAGUA RODRIGUEZ</t>
  </si>
  <si>
    <t>MASSIEL AMPARO STERLING</t>
  </si>
  <si>
    <t>JOSEFA RODRIGUEZ DE LA CRUZ</t>
  </si>
  <si>
    <t>MERCEDES DEL PILAR DE JESUS SUAREZ</t>
  </si>
  <si>
    <t xml:space="preserve">    </t>
  </si>
  <si>
    <t>OFICINA PROVINCIAL DE SAN CRISTOBAL</t>
  </si>
  <si>
    <t>DEPARTAMENTO PLANIFICACIÓN Y DESARROLLO</t>
  </si>
  <si>
    <t>WANDEL JOSE GARCIA GOMEZ</t>
  </si>
  <si>
    <t>LISANDRO PEÑA SANCHEZ</t>
  </si>
  <si>
    <t>HENRI CELSO ARACENA ROSARIO</t>
  </si>
  <si>
    <t>KELVIN ROSARIO CORPORAN</t>
  </si>
  <si>
    <t>GICELA ALCANTARA MEJIA</t>
  </si>
  <si>
    <t>DIRECCIÓN INVENTARIO DE BIENES ESTATALES</t>
  </si>
  <si>
    <t>CIRILO ESTRELLA LARA</t>
  </si>
  <si>
    <t>DAMARIS GONZALEZ MATEO</t>
  </si>
  <si>
    <t>MENSAJERA</t>
  </si>
  <si>
    <t>AUGUSTO APOLINAR GUTIERREZ HENRIQUEZ</t>
  </si>
  <si>
    <t>JOAN MANUEL MATIAS MERCEDES</t>
  </si>
  <si>
    <t>DARGELIS GOMEZ CALZADO</t>
  </si>
  <si>
    <t>JOSE CALAZAN PICHARDO</t>
  </si>
  <si>
    <t>NERSIDA FRANCISCA THOMAS PEÑA</t>
  </si>
  <si>
    <t xml:space="preserve">CHOFER </t>
  </si>
  <si>
    <t>SECCIÓN ARCHIVO DE TITULOS Y PLANOS</t>
  </si>
  <si>
    <t xml:space="preserve">JORGE FRANCISCO BIENVENIDO NUÑEZ </t>
  </si>
  <si>
    <t>DIRECCIÓN INVENTARIO DE BIENES ESTATALES (DEPÓSITOS)</t>
  </si>
  <si>
    <t>Nómina de Compensación: Personal de vigilancia</t>
  </si>
  <si>
    <t>Lugar de Funciones</t>
  </si>
  <si>
    <t>Compensación</t>
  </si>
  <si>
    <t>Impuesto sobre la Renta</t>
  </si>
  <si>
    <t>Otros Descuentos</t>
  </si>
  <si>
    <t>Total de Descuento</t>
  </si>
  <si>
    <t>Valor Neto Compensación</t>
  </si>
  <si>
    <t>SEGURIDAD</t>
  </si>
  <si>
    <t>UNIDAD DE SEGURIDAD</t>
  </si>
  <si>
    <t>ALEX MANUEL MOTA GUZMAN</t>
  </si>
  <si>
    <t>ANACEL PERALTA FLORENTINO</t>
  </si>
  <si>
    <t>ANGEL LUIS PEREZ RAMIREZ</t>
  </si>
  <si>
    <t>BIENVENIDO PEREZ MESA</t>
  </si>
  <si>
    <t>CARLOS ALBERTO ORTIZ</t>
  </si>
  <si>
    <t>CAROLIN ALTAGRACIA NUÑEZ SANCHEZ</t>
  </si>
  <si>
    <t>CELIA KIRUDIS VELASQUEZ VASQUEZ</t>
  </si>
  <si>
    <t>CRIPTOFEL ALEXANDER BELTRE BATISTA</t>
  </si>
  <si>
    <t>DARLYN VARGAS TAVAREZ</t>
  </si>
  <si>
    <t>DAURY ESPINOSA RAMIREZ</t>
  </si>
  <si>
    <t>DEIBY AGUSTIN ROSARIO MARTINEZ</t>
  </si>
  <si>
    <t>DIEGO QUEZADA</t>
  </si>
  <si>
    <t>EDUARDO BAUTISTA AQUINO</t>
  </si>
  <si>
    <t>EMMANUEL BORGE LEON</t>
  </si>
  <si>
    <t>FELIX MANUEL CASTILLO</t>
  </si>
  <si>
    <t>GUILLERMO ARTURO CASTILLO FRAGOSO</t>
  </si>
  <si>
    <t>JARLY AUGUSTO PASCUAL DE JESUS</t>
  </si>
  <si>
    <t>JEAN CARLOS HERRERA ARIAS</t>
  </si>
  <si>
    <t>JOSE MIGUEL DE LA CRUZ BERROA</t>
  </si>
  <si>
    <t>LUIS ALBERTO GUZMAN BASORA</t>
  </si>
  <si>
    <t>LUISA MARIA MARTINEZ GONZALEZ</t>
  </si>
  <si>
    <t>NANCILENIA MARTINEZ ROSARIO</t>
  </si>
  <si>
    <t>NICANOR NOVA</t>
  </si>
  <si>
    <t>NORYS ANTONIO FELIZ FERRERAS</t>
  </si>
  <si>
    <t>OSCAR SANCHEZ RINCON</t>
  </si>
  <si>
    <t>SANDRA YAMIL SORIANO POLANCO</t>
  </si>
  <si>
    <t>VICTOR ANTONIO LUIS MEDINA</t>
  </si>
  <si>
    <t>WILFRIDO UBRI PERDOMO</t>
  </si>
  <si>
    <t>YAJAIRA CLEMENTE BISCAINO</t>
  </si>
  <si>
    <t>YANNYS ROBERTO HERNANDEZ ACOSTA</t>
  </si>
  <si>
    <t>JOSE RAMON CARRASCO ESPINOSA</t>
  </si>
  <si>
    <t>AURELIS BIENVENIDA MARMOLEJOS ROSELLO</t>
  </si>
  <si>
    <t>CLETO PAPA LIRANZO LORENZO</t>
  </si>
  <si>
    <t>COMISIÓN EVALUADORA DE LOS TERRENOS REGISTRADOS A NOMBRE DE LOS INGENIEROS AZUCAREROS DEL CONSEJO ESTATAL DEL AZUCAR</t>
  </si>
  <si>
    <t>ABOGADO (A)</t>
  </si>
  <si>
    <t>JHON RICHARD PANIAGUA FELIZ</t>
  </si>
  <si>
    <t>PRESIDENTE</t>
  </si>
  <si>
    <t>SECRETARIO EJECUTIVO</t>
  </si>
  <si>
    <t>CESAR ANTONIO BELEN</t>
  </si>
  <si>
    <t>EDY FERRERAS</t>
  </si>
  <si>
    <t>ROSANNA ALTAGRACIA MEDRANO BRISA</t>
  </si>
  <si>
    <t>XIOMARA ALTAGRACIA VOLQUEZ PEREZ</t>
  </si>
  <si>
    <t>MARIA ALTAGRACIA ROSARIO PEÑA</t>
  </si>
  <si>
    <t>GESTOR DE REDES SOCIALES</t>
  </si>
  <si>
    <t>JULIO YEFRY OVIEDO CORDERO</t>
  </si>
  <si>
    <t>JUAN ANTONIO FELIPE PERALTA</t>
  </si>
  <si>
    <t>GUILLERMO DE LOS SANTOS PEREYRA</t>
  </si>
  <si>
    <t>SAHIRA ROBLES CIPRIAN</t>
  </si>
  <si>
    <t>DIOMARYS MATEO MONTERO</t>
  </si>
  <si>
    <t>ROSANGELA GARCIA VICENTE</t>
  </si>
  <si>
    <t>DIOSMAILIN ABIGAIL TEJEDA PEREZ</t>
  </si>
  <si>
    <t>SULEGNY GOMEZ CUEVAS</t>
  </si>
  <si>
    <t>SEGUNDO ANTONIO VILLAVISAR TAVAREZ</t>
  </si>
  <si>
    <t>NORMAN MATOS MEDINA</t>
  </si>
  <si>
    <t>ODONTOLOGA</t>
  </si>
  <si>
    <t>JOHANNA ESTELA BATISTA BRETON</t>
  </si>
  <si>
    <t>JOSE ARICES MOYA MEJIA</t>
  </si>
  <si>
    <t>OFICINA PROVINCIAL ESPAILLAT, MOCA</t>
  </si>
  <si>
    <t>FLOR MARGARITA MERCEDES SANCHEZ</t>
  </si>
  <si>
    <t>RAFAEL ABRAHAM BURGOS GOMEZ</t>
  </si>
  <si>
    <t>SCARLET DESIREE DE LA CRUZ FERRANO</t>
  </si>
  <si>
    <t>FERMIN ANGELITO TRAVIEZO TOLENTINO</t>
  </si>
  <si>
    <t>JOSE BRIAN MARTINEZ PAULINO</t>
  </si>
  <si>
    <t>RAFAEL PINEDA MATEO</t>
  </si>
  <si>
    <t>EMELY CAROLINA DE LA CRUZ HERNANDEZ</t>
  </si>
  <si>
    <t>VICTOR MANUEL RODRIGUEZ HERNANDEZ</t>
  </si>
  <si>
    <t>JAROLIN NINOSKA GUANTE MOREL</t>
  </si>
  <si>
    <t>FRANKLIN RAFAEL VARGAS ESTRELLA</t>
  </si>
  <si>
    <t>MENSAJERA INTERNA</t>
  </si>
  <si>
    <t>PATRICIA ALEXANDRA PIÑA RAMIREZ</t>
  </si>
  <si>
    <t>EDGAR FREDERICK DE LA ROSA BIDO</t>
  </si>
  <si>
    <t>ELIZARDO GARO PEREZ</t>
  </si>
  <si>
    <t>FRANCISCO ERASME ALCANTARA NAVARRO</t>
  </si>
  <si>
    <t>GABRIEL ROSARIO RODRIGUEZ</t>
  </si>
  <si>
    <t>GERONIMO SANCHEZ FABIAN</t>
  </si>
  <si>
    <t>JOSE ANTONIO MELENDEZ JIMENEZ</t>
  </si>
  <si>
    <t>JOSE MANUEL TEJADA</t>
  </si>
  <si>
    <t>MANUEL CIPRIANO COLON MEJIA</t>
  </si>
  <si>
    <t>MAXIMO RAMIREZ TAVERAS</t>
  </si>
  <si>
    <t>NIEVES DE LEON CRUZ</t>
  </si>
  <si>
    <t>PABLO MANUEL FRANCO JIMENEZ</t>
  </si>
  <si>
    <t>RAFAEL MARIANO VILLAR PEREZ</t>
  </si>
  <si>
    <t>RAMON ANTONIO CASTILLO</t>
  </si>
  <si>
    <t>RANSES ANTONIO REYES RODRIGUEZ</t>
  </si>
  <si>
    <t>ROBERTO GARCIA DIAZ</t>
  </si>
  <si>
    <t>SAMUEL ESTEBAN MEJIA FONTANA</t>
  </si>
  <si>
    <t>SAMUEL OGANDO VALDEZ</t>
  </si>
  <si>
    <t>VICTOR BELTRAN HERENIA</t>
  </si>
  <si>
    <t>YENNIFER ALFONSINA DE JESUS ALVAREZ</t>
  </si>
  <si>
    <t>ROSANNA ELIZABETH SOLER PEÑA</t>
  </si>
  <si>
    <t>NAHOBI INDHIRA ROA PIÑA</t>
  </si>
  <si>
    <t>YOLANDA DE LA CRUZ VARGAS</t>
  </si>
  <si>
    <t>ALBERTO ALEJANDRO COLUMNA CONTRERAS</t>
  </si>
  <si>
    <t>LAISA JEAN VENTURA DE MORENO</t>
  </si>
  <si>
    <t>FRANK ALBERTO FERNANDEZ</t>
  </si>
  <si>
    <t>DIEGO DOMINGO MARTINEZ PEÑA</t>
  </si>
  <si>
    <t>AUXILIAR DE TRANSPORTACIÒN</t>
  </si>
  <si>
    <t>DOMINGO ANTONIO MARTINEZ PEGUERO</t>
  </si>
  <si>
    <t>ANGELA CESARINA SILVERIO SORIANO</t>
  </si>
  <si>
    <t>DELIA AQUINO DE LOS SANTOS</t>
  </si>
  <si>
    <t>ISRAELINA MONTERO ENCARNACION</t>
  </si>
  <si>
    <t>NELSON FERMIN NUÑEZ</t>
  </si>
  <si>
    <t>LUIS ALMANDO CUEVAS RUIZ</t>
  </si>
  <si>
    <t>RAMON NOVAS NOVAS</t>
  </si>
  <si>
    <t>TEOFILO QUEZADA</t>
  </si>
  <si>
    <t>JOSE RAMON BARROUS PEÑA</t>
  </si>
  <si>
    <t>RAFAEL CONRADO SANTANA PEGUERO</t>
  </si>
  <si>
    <t>OSCAR GOMERA HERNANDEZ</t>
  </si>
  <si>
    <t>RAMON VASQUEZ LOPEZ</t>
  </si>
  <si>
    <t>FRANCISCO HERRERA</t>
  </si>
  <si>
    <t>AYUDANTE DE MECANICA</t>
  </si>
  <si>
    <t>CARLOS ROSARIO RAMON</t>
  </si>
  <si>
    <t>IVET YANET MIQUI ARIAS</t>
  </si>
  <si>
    <t>LUIS ANTONIO PEREZ MEJIA</t>
  </si>
  <si>
    <t>ODONTOLOGO</t>
  </si>
  <si>
    <t>ROSMERY AGÜERO RAMOS</t>
  </si>
  <si>
    <t xml:space="preserve">GABRIELA CRISTINA CASTRO ALVAREZ </t>
  </si>
  <si>
    <t>ANGEL MARIA GOMEZ MENDEZ</t>
  </si>
  <si>
    <t>JOSE HERIBERTO GARCIA LARA</t>
  </si>
  <si>
    <t>TEOFILO ANTONIO PEÑA QUEZADA</t>
  </si>
  <si>
    <t>EULALIA LUCIA REYES AQUINO</t>
  </si>
  <si>
    <t>SHALIMAR LAFONTAINE HERRERA</t>
  </si>
  <si>
    <t>JULY REYNOSO BONE</t>
  </si>
  <si>
    <t>FELIX MARIA DE LA CRUZ NUÑEZ</t>
  </si>
  <si>
    <t>LETICIA PATRICIA NOVAS BATISTA</t>
  </si>
  <si>
    <t>CAMILA GARCIA BAEZ</t>
  </si>
  <si>
    <t>ALEXANDER RHADAMES HEREDIA NOVAS</t>
  </si>
  <si>
    <t>ALFONSO ROA DEL CARMEN</t>
  </si>
  <si>
    <t>ANTONIO LEBRON PEÑA</t>
  </si>
  <si>
    <t>AQUILINO GARCIA ZABALA</t>
  </si>
  <si>
    <t>ARISMENDY MENDEZ MARIÑEZ</t>
  </si>
  <si>
    <t>CARLOS ALBERTO BERSON GARCIA</t>
  </si>
  <si>
    <t>CARLOS MANUEL MEDINA BENITEZ</t>
  </si>
  <si>
    <t>DANIEL CORDERO MARIANO</t>
  </si>
  <si>
    <t>DARIO CUETO ESPINAL</t>
  </si>
  <si>
    <t>EDUARD RICARD MEDRANO SAVIÑON</t>
  </si>
  <si>
    <t>ELPIDIO NERO DRULLARD</t>
  </si>
  <si>
    <t>FE ESPERANZA MERCEDES SANCHEZ</t>
  </si>
  <si>
    <t>FREIZER PEREZ ZORRILLA</t>
  </si>
  <si>
    <t>GERAL BREINS SANCHEZ</t>
  </si>
  <si>
    <t>GREYVIS GARCIA SOLER</t>
  </si>
  <si>
    <t>HECTOR JULIO DEL CARMEN RIVERA</t>
  </si>
  <si>
    <t>HECTOR LUIS MERCEDES DEL ORBE</t>
  </si>
  <si>
    <t>HENRY RAFAEL RAMIREZ GARCIA</t>
  </si>
  <si>
    <t>HERIBERTO JOSE BELLIARD DE LA CRUZ</t>
  </si>
  <si>
    <t>ISRAEL MARRERO GARCIA</t>
  </si>
  <si>
    <t>JHOAN MANUEL RODRIGUEZ ASENCIO</t>
  </si>
  <si>
    <t>JONATHAN MIGUEL MEJIA VARGAS</t>
  </si>
  <si>
    <t>JOSE FLORIAN FLORIAN</t>
  </si>
  <si>
    <t>JUAN ELIAS ZORRILLA FIGUEREO</t>
  </si>
  <si>
    <t>JUAN FRANCISCO MELLA MATOS</t>
  </si>
  <si>
    <t>JUAN MARTINEZ SANTANA</t>
  </si>
  <si>
    <t>JUAN MEDARDO DIAZ RIVAS</t>
  </si>
  <si>
    <t>JUAN SANCHEZ FLORENTINO</t>
  </si>
  <si>
    <t>KELVYN FREDICKSON REYES GARCIA</t>
  </si>
  <si>
    <t>MANUEL ANTONIO CUBILETE MEDINA</t>
  </si>
  <si>
    <t>MARIA ALTAGRACIA MERCEDES TRONCOSO</t>
  </si>
  <si>
    <t>MARIELY GARCIA MORETA</t>
  </si>
  <si>
    <t>MONTERO JIMENEZ BATISTA</t>
  </si>
  <si>
    <t>PABLO JOSE DE MORLA GARCIA</t>
  </si>
  <si>
    <t>PAULINO MARIANO TORRES</t>
  </si>
  <si>
    <t>PEDRO RAMBALDE LOPEZ</t>
  </si>
  <si>
    <t>RAMON EDUARDO FELIZ FELIZ</t>
  </si>
  <si>
    <t>ROVELIN DEL VALLE CUEVAS</t>
  </si>
  <si>
    <t>SALVADOR GARCIA ZABALA</t>
  </si>
  <si>
    <t>SANTOS FULGENCIO MARCIAL SOLANO</t>
  </si>
  <si>
    <t>WILBERTO ROJAS DE JESUS</t>
  </si>
  <si>
    <t>WILLY PEREZ BATISTA</t>
  </si>
  <si>
    <t>YNOCENCIA DE JESUS AGRAMONTE</t>
  </si>
  <si>
    <t>YOGELIS PANIAGUA JIMENEZ</t>
  </si>
  <si>
    <t>HENRY GERMOSEN SANTOS</t>
  </si>
  <si>
    <t>MARIA DEL CARMEN CENA</t>
  </si>
  <si>
    <t>VICTOR AGRAMONTE GONZALEZ</t>
  </si>
  <si>
    <t>ABOGADO (A) II</t>
  </si>
  <si>
    <t>AUXILIAR ADMINISTRATIVO (A)</t>
  </si>
  <si>
    <t>ABOGADO (A) I</t>
  </si>
  <si>
    <t>AUXILIAR ABOGADO</t>
  </si>
  <si>
    <t>AUX. DE CAJA</t>
  </si>
  <si>
    <t>ANALISTA FINANCIERO</t>
  </si>
  <si>
    <t>EDGAR BIDO ROMERO</t>
  </si>
  <si>
    <t>EVELIN MILAGROS VIZCAINO CORDERO</t>
  </si>
  <si>
    <t>WANDA NORBERTA VALERIO ENCARNACION</t>
  </si>
  <si>
    <t>RUVI VLADIMIR LUCIANO PANIAGUA</t>
  </si>
  <si>
    <t>MADELINA ESPERANZA LIZARDO BATISTA</t>
  </si>
  <si>
    <t>CARLOS JOSE VARGAS CORDERO</t>
  </si>
  <si>
    <t>JUNIOR JHONARIEL DE LOS SANTOS</t>
  </si>
  <si>
    <t>LENIN CRISTAL NUÑEZ BAEZ</t>
  </si>
  <si>
    <t>LIA DEYANIRA ARIAS SOTO</t>
  </si>
  <si>
    <t>ROSSY VERONICA DE JESUS MOLINA</t>
  </si>
  <si>
    <t>YAQUEIRYS MONTERO</t>
  </si>
  <si>
    <t xml:space="preserve">Descuentos </t>
  </si>
  <si>
    <t>Descuentos</t>
  </si>
  <si>
    <t>BOBY SOLOMON</t>
  </si>
  <si>
    <t>CRESENCIO ARALIN GOMEZ CONTRERA</t>
  </si>
  <si>
    <t>DANIEL CUEVAS</t>
  </si>
  <si>
    <t>DESIDERIO GUARIN AMARANTE MORILLO</t>
  </si>
  <si>
    <t>GIMEL ANTONIO SENA GONZALEZ</t>
  </si>
  <si>
    <t>JOSE ALESIS BALBUENA MEDRANO</t>
  </si>
  <si>
    <t>MAXIMO GUILLEN HERNANDEZ</t>
  </si>
  <si>
    <t>NIVEIDIS FLORIAN PEREZ</t>
  </si>
  <si>
    <t>RICHARD MANUEL OVALLE DE JESUS</t>
  </si>
  <si>
    <t>TEO ARNO MORA</t>
  </si>
  <si>
    <t>WILKIN ERNESTO MEDINA PINEDA</t>
  </si>
  <si>
    <t>MELINA ESTHER MOMEGRO LOPEZ</t>
  </si>
  <si>
    <t>JOAQUIN ERNESTO TAVERAS CABRAL</t>
  </si>
  <si>
    <t>KAROLINA JIMENEZ TEJADA</t>
  </si>
  <si>
    <t>LISBETH DIROCIE COLON</t>
  </si>
  <si>
    <t>ELIZABETH SOSA LUGO</t>
  </si>
  <si>
    <t>JUANA MARIA HERNANDEZ ALMANZAR</t>
  </si>
  <si>
    <t>GERARDO ADVINCOLA</t>
  </si>
  <si>
    <t>ANGEL OLIVER DIAZ PIMENTEL</t>
  </si>
  <si>
    <t>FIORDALIZA QUIÑONEZ PERDOMO</t>
  </si>
  <si>
    <t>MIGUEL ALEJANDRO RAMIREZ FRIAS</t>
  </si>
  <si>
    <t>FRANCIS CARLOS FERRER NAVARRO</t>
  </si>
  <si>
    <t>DARIO NOLASCO AQUINO</t>
  </si>
  <si>
    <t>LUIS JOSE SANTANA NAVARRO</t>
  </si>
  <si>
    <t>PEDRO INOCENCIO SANTOS</t>
  </si>
  <si>
    <t>ANGELA CRUZ ROSARIO</t>
  </si>
  <si>
    <t>JULIO SILVESTRE DE LA ROSA</t>
  </si>
  <si>
    <t>PEDRO AUGUSTO VASQUEZ ALCANTARA</t>
  </si>
  <si>
    <t>JULIO SANCHEZ MORONTA</t>
  </si>
  <si>
    <t>JOSE FELIX DE LA CRUZ</t>
  </si>
  <si>
    <t>LUIS FEDERICO ARISTY ESPINAL</t>
  </si>
  <si>
    <t>CESAR AMAURY SILVESTRE</t>
  </si>
  <si>
    <t>ENEMENCIA YAJAICY ALCANTARA CESPEDES</t>
  </si>
  <si>
    <t>CAMARERO</t>
  </si>
  <si>
    <t>CAMARERA</t>
  </si>
  <si>
    <t>JOAN ZORRILLA DURAN</t>
  </si>
  <si>
    <t>CLARA YUSSELL PEÑA RIVERA</t>
  </si>
  <si>
    <t>AUXILIAR DE PROTOCOLO Y EVENTOS</t>
  </si>
  <si>
    <t>RICHARD EMILIO TURBI RODRIGUEZ</t>
  </si>
  <si>
    <t>ILUMINADA VASQUEZ MERCADO</t>
  </si>
  <si>
    <t>REYES LORENZO</t>
  </si>
  <si>
    <t>RAFAELA CASTRO FELIZ</t>
  </si>
  <si>
    <t>ADRIEL MORBAN BAEZ</t>
  </si>
  <si>
    <t>RUTH CUEVAS MEDINA</t>
  </si>
  <si>
    <t>SANTA FLORES</t>
  </si>
  <si>
    <t>MERCEDES SORIANO PEGUERO</t>
  </si>
  <si>
    <t>EVARISTA GONZALEZ HEREDIA</t>
  </si>
  <si>
    <t>SANDRA DOÑE ALCANTARA</t>
  </si>
  <si>
    <t>DILCIA MAMBRU FERRAND</t>
  </si>
  <si>
    <t>GEORGINA GUZMAN</t>
  </si>
  <si>
    <t>LORENZO DE LOS SANTOS MATA</t>
  </si>
  <si>
    <t>ERICK ALBERTO ABREU HEREDIA</t>
  </si>
  <si>
    <t>ESMELIN BLADIMIL CASADO</t>
  </si>
  <si>
    <t>AYUDANTE DE AGRIMENSOR</t>
  </si>
  <si>
    <t>EDUARDO MARTINEZ</t>
  </si>
  <si>
    <t>JUAN CARLOS SANTANA GARCIA</t>
  </si>
  <si>
    <t>MARTA YENIFER BAEZ RODRIGUEZ</t>
  </si>
  <si>
    <t>KATIA MARIA PEÑA MEJIA</t>
  </si>
  <si>
    <t>LUZ CELENIA MOJICA SANCHEZ DE HILARIO</t>
  </si>
  <si>
    <t>AUXILIAR DE TRANSPORTACION</t>
  </si>
  <si>
    <t>JOSE RAFAEL YNOA ESPINAL</t>
  </si>
  <si>
    <t>YURI EMILIO BODDEN ESPINO</t>
  </si>
  <si>
    <t>MIGUEL VALDEZ POLANCO</t>
  </si>
  <si>
    <t>ARISLEIDA JOSELYN LUGO TAVERAS</t>
  </si>
  <si>
    <t>LEONICIA SANTANA LAZARO</t>
  </si>
  <si>
    <t>IRIS CESARINA CORREA BATISTA</t>
  </si>
  <si>
    <t>LUZ MARLYN DE LA ROSA SANCHEZ</t>
  </si>
  <si>
    <t>LYNDA ESMERALDA HERNANDEZ DEL ROSARIO</t>
  </si>
  <si>
    <t>ALBERTO AQUINO REYES</t>
  </si>
  <si>
    <t>JOEL ADAMES ROSARIO</t>
  </si>
  <si>
    <t>ENCARGADO</t>
  </si>
  <si>
    <t>CLARISA ALCANTARA QUEVEDO</t>
  </si>
  <si>
    <t>JUAN ANTONIO CAMILO</t>
  </si>
  <si>
    <t>MIGUEL ANGEL GUERRERO ESTEVEZ</t>
  </si>
  <si>
    <t>JOSE ANCELMO SANCHEZ FIGUEROA</t>
  </si>
  <si>
    <t>ANGEL MIGUEL RAMIREZ MONTERO</t>
  </si>
  <si>
    <t>DARLING ARTURO NERO ALBA</t>
  </si>
  <si>
    <t>EDWARD WILFRIDO MORILLO GONZALEZ</t>
  </si>
  <si>
    <t>ELKIN SANTOS VIDAL CERDA</t>
  </si>
  <si>
    <t>ELVIN GREGORIO GOMEZ RIVERA</t>
  </si>
  <si>
    <t>FELIX MANUEL PEREZ GARCIA</t>
  </si>
  <si>
    <t>JOSE LUIS JIMENEZ FAMILIA</t>
  </si>
  <si>
    <t>JOSE RAMON BRITO ORTEGA</t>
  </si>
  <si>
    <t>ROGELITO CABRERA</t>
  </si>
  <si>
    <t>QUELIN FELIZ MORENO</t>
  </si>
  <si>
    <t>MELVYN MARTINEZ LACHAPEL</t>
  </si>
  <si>
    <t>RODERSON DIAZ GARCIA</t>
  </si>
  <si>
    <t>ALBIN OSIRIS ENCARNACION</t>
  </si>
  <si>
    <t>DARLENYS LIRANZO ROSARIO</t>
  </si>
  <si>
    <t>GREGORIO AQUINO ALVAREZ</t>
  </si>
  <si>
    <t>JESUS ALBERTO CRUZ SOTO</t>
  </si>
  <si>
    <t>PASTOR SANCHEZ DE JESUS</t>
  </si>
  <si>
    <t>RAMON GARCIA VASQUEZ</t>
  </si>
  <si>
    <t>REYES MARTINEZ MORENO</t>
  </si>
  <si>
    <t>OFICINA PROVINCIAL SANCHEZ RAMIREZ</t>
  </si>
  <si>
    <t>SOILO RAMIREZ</t>
  </si>
  <si>
    <t>THERMA MARRERO PEREZ</t>
  </si>
  <si>
    <t>VICTOR MANUEL FLORES</t>
  </si>
  <si>
    <t>JACQUELINNE JOAQUINA CHEZ NUÑEZ</t>
  </si>
  <si>
    <t>EMIL AHMED KASSE ASMAR</t>
  </si>
  <si>
    <t>DANIEL ROMERO RIVERA</t>
  </si>
  <si>
    <t>ANTONIO ENCARNACION PEREZ</t>
  </si>
  <si>
    <t>WALDO OSCIEL SEGURA SALOMON</t>
  </si>
  <si>
    <t>DOMINGO LEYBA FALCON</t>
  </si>
  <si>
    <t>MANUEL ALEJANDRO PERALTA MOREL</t>
  </si>
  <si>
    <t>OFICINA PROVINCIAL LA ROMANA</t>
  </si>
  <si>
    <t>MAYURI LLULIER HERRERA</t>
  </si>
  <si>
    <t>MANUEL EMILIO GOMERA MERAN</t>
  </si>
  <si>
    <t>SAMUEL SUERO PELEGRINO</t>
  </si>
  <si>
    <t>ANA AMELIA POLANCO VALDEZ</t>
  </si>
  <si>
    <t>BASILIO NUÑEZ GOMEZ</t>
  </si>
  <si>
    <t>CRISMELVIN JOSUE CARRASCO AQUINO</t>
  </si>
  <si>
    <t>DAVID ANGEL COLLADO SILVERIO</t>
  </si>
  <si>
    <t>EVANGELINA NUÑEZ AGUSTIN</t>
  </si>
  <si>
    <t>FELIX CABRERA MARTE</t>
  </si>
  <si>
    <t>GERARDO CLASE</t>
  </si>
  <si>
    <t>HUMBERTO DOMINGUEZ</t>
  </si>
  <si>
    <t>INMACULADA ALT. FERNANDEZ DE PEREZ</t>
  </si>
  <si>
    <t>JHANLEER POLANCO TAVAREZ</t>
  </si>
  <si>
    <t>JUSTO ALFREDO RODRIGUEZ GONZALEZ</t>
  </si>
  <si>
    <t>MAYRENI LEBRON ROSA</t>
  </si>
  <si>
    <t>MELANIA BERROA SOLANO</t>
  </si>
  <si>
    <t>MIGUEL VARGAS MEZQUITA</t>
  </si>
  <si>
    <t>NIDIA PAOLA HIDALGO VARGAS</t>
  </si>
  <si>
    <t>RAFAEL DE LA CRUZ ASTACIO</t>
  </si>
  <si>
    <t>ROSA ISELIS GIL HERNANDEZ</t>
  </si>
  <si>
    <t>ROSANNA MORA RAMIREZ</t>
  </si>
  <si>
    <t>VIDAL NICOLAS SANTANA</t>
  </si>
  <si>
    <t>LUIS ANDERSON DE LA CRUZ</t>
  </si>
  <si>
    <t>LEONELA GARCIA REYNOSO</t>
  </si>
  <si>
    <t>ANTONIA PIERRE DE PUELLO</t>
  </si>
  <si>
    <t>LEONIDAS PALLERO</t>
  </si>
  <si>
    <t>LUIS BUENAVENTURA SILLE PUELLO</t>
  </si>
  <si>
    <t>RAFAEL PREBISTERIO MEJIA GUERRERO</t>
  </si>
  <si>
    <t>WILBER SAMIR SUSAÑA BAEZ</t>
  </si>
  <si>
    <t>ISRRAEL MORILLO</t>
  </si>
  <si>
    <t>VIGETTY DELAIRES CANDELARIO PEÑA</t>
  </si>
  <si>
    <t>WILLY JIMENEZ DE LA CRUZ</t>
  </si>
  <si>
    <t>MIGUEL ANTONIO GUERRERO MARTINEZ</t>
  </si>
  <si>
    <t>JENNIFER NICOLE CAMUE MEJIA</t>
  </si>
  <si>
    <t>ANA MERCEDES RAMIREZ DE LOS SANTOS</t>
  </si>
  <si>
    <t>JUAN FRANCISCO MOSCOSO</t>
  </si>
  <si>
    <t>FREDDY ALEXANDER RAMIREZ MONTAÑO</t>
  </si>
  <si>
    <t>CARLOS MANUEL CRUZ PAULINO</t>
  </si>
  <si>
    <t>YEISON PASCUAL OTAÑO GARCIA</t>
  </si>
  <si>
    <t>RAMON HIPOLITO VERAS</t>
  </si>
  <si>
    <t>SUSANA JONES CUSTODIO DE MEJIA</t>
  </si>
  <si>
    <t>ALEXANDER BREA GOMEZ</t>
  </si>
  <si>
    <t>BIENVENIDO LOPEZ</t>
  </si>
  <si>
    <t>MANUEL TERRERO PANIAGUA</t>
  </si>
  <si>
    <t>JESUS ONEL ASTACIO ORTIZ</t>
  </si>
  <si>
    <t>PAULA CARMEN TERRERO ENCARNACION</t>
  </si>
  <si>
    <t>SMERLIN SUERO DURAN</t>
  </si>
  <si>
    <t>KARLENNY ALTAGRACIA JIMENEZ COLON</t>
  </si>
  <si>
    <t>JUAN LUIS OVALLE GOMEZ</t>
  </si>
  <si>
    <t>REYES JAQUE DE LANA</t>
  </si>
  <si>
    <t>RAFAEL ARIAS MATA</t>
  </si>
  <si>
    <t>ANTONIO MEDINA MEDINA</t>
  </si>
  <si>
    <t>MIGUEL ANGEL MATOS GUZMAN</t>
  </si>
  <si>
    <t>JEAN CARLOS ROSARIO SOLIS</t>
  </si>
  <si>
    <t>YEILIS GARCIA PEREZ</t>
  </si>
  <si>
    <t>MIGUEL JOSE SARAMAGO</t>
  </si>
  <si>
    <t>ALBERTO GARCIA BENITEZ</t>
  </si>
  <si>
    <t>JOSE MIGUEL CASTRO MOTA</t>
  </si>
  <si>
    <t>JOSE MIGUEL SALAS HERNANDEZ</t>
  </si>
  <si>
    <t>DOMINGO MUÑOZ DE LOS SANTOS</t>
  </si>
  <si>
    <t>MARIO LORA REYNA</t>
  </si>
  <si>
    <t>OFICINA PROVINCIAL DE BARAHORA</t>
  </si>
  <si>
    <t>MARIA ALTAGRACIA SOLIS URBAEZ</t>
  </si>
  <si>
    <t>JEREMIAS ANTONIO GARCIA VASQUEZ</t>
  </si>
  <si>
    <t>ANA VICENTA CASTILLO ROJAS</t>
  </si>
  <si>
    <t>MANUEL JOAQUIN LUCIANO ARACENA</t>
  </si>
  <si>
    <t>JOSE ALBERTO VAN HENEGEN MENDEZ</t>
  </si>
  <si>
    <t>EMELLI RAQUEL PINALES POLANCO</t>
  </si>
  <si>
    <t>DIRECTORA LEGAL / ASESORA</t>
  </si>
  <si>
    <t>LEONEL GERALDO AGRAMONTE</t>
  </si>
  <si>
    <t>WILDIN ALEXANDER DIAZ MENDEZ</t>
  </si>
  <si>
    <t>JOSELITO GUZMAN DE LOS SANTOS</t>
  </si>
  <si>
    <t>VLADIMIR DE LA CRUZ LORENZO</t>
  </si>
  <si>
    <t>RUDDY ANTONIO TAVERAS LUCIANO</t>
  </si>
  <si>
    <t>DANIEL ROBERTO PAYANO SANCHEZ</t>
  </si>
  <si>
    <t>MANUEL ANTONIO PEREZ HEREDIA</t>
  </si>
  <si>
    <t>SONIEL MOISES FABIAN TOLENTINO</t>
  </si>
  <si>
    <t>ELADIO SANCHEZ RUIZ</t>
  </si>
  <si>
    <t>RONALD OMAR MERCEDES JIMENEZ</t>
  </si>
  <si>
    <t>MELISSA SANCHEZ CANDELARIO</t>
  </si>
  <si>
    <t>MIGUEL VLADIMIR CASTILLO SANCHEZ</t>
  </si>
  <si>
    <t>JUAN CARLOS CANARIO ORTIZ</t>
  </si>
  <si>
    <t>JEOVANNY ESPINO SANTOS</t>
  </si>
  <si>
    <t>SANDRA DE LOS SANTOS QUEZADA</t>
  </si>
  <si>
    <t>JOSELINE GUZMAN DEL VILLAR</t>
  </si>
  <si>
    <t>SHAELYN CASTAÑOS EUSEBIO</t>
  </si>
  <si>
    <t>FRANCISCO EVARISTO FERNANDEZ NUÑEZ</t>
  </si>
  <si>
    <t>PAMELA MASSIEL LEGUISAMON CANELA</t>
  </si>
  <si>
    <t>CLEINY MABELE SARITA PEREZ</t>
  </si>
  <si>
    <t>NICOLLE MARIE REYES MARTINEZ</t>
  </si>
  <si>
    <t>ANA MERCEDES MUÑOZ TORRES</t>
  </si>
  <si>
    <t>ROBERTO AUGUSTO CHERIS TILODORO</t>
  </si>
  <si>
    <t>SECRETARIO</t>
  </si>
  <si>
    <t>OLIVER ASENCIO BRAND</t>
  </si>
  <si>
    <t>PEDRO CARLOS MAÑON REYNOSO</t>
  </si>
  <si>
    <t>JOSE ALBERTO CAMPO REYNOSO</t>
  </si>
  <si>
    <t>JOSE DAVID CORPORAN CORPORAN</t>
  </si>
  <si>
    <t>BARTOLO NIVAR A</t>
  </si>
  <si>
    <t>FOTOCOPIADOR</t>
  </si>
  <si>
    <t>ESCARLE DESIRETH MONTERO GUZMAN</t>
  </si>
  <si>
    <t>FIOR DALIZA MARTINEZ MARTINEZ</t>
  </si>
  <si>
    <t>JOHANNA MILAGROS GARCIA OLEO</t>
  </si>
  <si>
    <t>RAQUEL REYES REYES</t>
  </si>
  <si>
    <t>INDIRA YOSAYRA REYNOSO CRUZ</t>
  </si>
  <si>
    <t>RAMONA ALBANIA RAMOS LEON</t>
  </si>
  <si>
    <t>JOSE ANTONIO CAIN SANTANA</t>
  </si>
  <si>
    <t>FELIX VALDEMAR DE MENDOZA</t>
  </si>
  <si>
    <t>POLIBIO NUNEZ MENDOZA</t>
  </si>
  <si>
    <t>FELIX HERNANDEZ GUZMAN</t>
  </si>
  <si>
    <t xml:space="preserve">SUPERVISOR </t>
  </si>
  <si>
    <t>FATIMA BAEZ BAEZ</t>
  </si>
  <si>
    <t>EDUVIRGEN GUZMAN FABIAN</t>
  </si>
  <si>
    <t>JUAN ANDRES FAMILIA HERNANDEZ</t>
  </si>
  <si>
    <t>BEATO FRAGOSO ROSARIO</t>
  </si>
  <si>
    <t>MANOLO SANCHEZ ZABALA</t>
  </si>
  <si>
    <t>SCARLYN ESTEPHANIE SANCHEZ ROSARIO</t>
  </si>
  <si>
    <t>AYUDANTE DE ALMACEN</t>
  </si>
  <si>
    <t>CECILIO LORENZO LORENZO</t>
  </si>
  <si>
    <t>LISBETH YAHAIRA OGANDO MENDEZ</t>
  </si>
  <si>
    <t>ANA TERESA TEJADA PAULA</t>
  </si>
  <si>
    <t>ANGELINA RODRIGUEZ RODRIGUEZ</t>
  </si>
  <si>
    <t>ANA MERCEDES MOREL OZUNA</t>
  </si>
  <si>
    <t>JULIA SANTOS MARTE</t>
  </si>
  <si>
    <t>LIBRADA OGANZO RAMIREZ</t>
  </si>
  <si>
    <t>YANIL ALTAGRACIA LAUCET ROQUE</t>
  </si>
  <si>
    <t>CRISTINO MEDINA BATISTA</t>
  </si>
  <si>
    <t>GERALDO BENUA ANTONIA</t>
  </si>
  <si>
    <t>ARCENILIO FAMILIA SANTANA</t>
  </si>
  <si>
    <t>FRANCISCO ANT BAEZ VALENZUELA</t>
  </si>
  <si>
    <t>JUAN CARLOS MOTA DOMINGUEZ</t>
  </si>
  <si>
    <t>MIGUEL ANTONIO FLORES FLORES</t>
  </si>
  <si>
    <t>RAMIREZ ANGOMAS PEREZ</t>
  </si>
  <si>
    <t>FRANCISCO ADRIANO GRULLON CALDERON</t>
  </si>
  <si>
    <t>FREDDY PANIAGUA SANTOS</t>
  </si>
  <si>
    <t>HILTON ARIEL DE RUIZ</t>
  </si>
  <si>
    <t>JOSE ROQUE ROQUE</t>
  </si>
  <si>
    <t>RIGOBERTO MARTINEZ MARTINEZ</t>
  </si>
  <si>
    <t>SECUNDINO RUDECINDO HERNANDEZ</t>
  </si>
  <si>
    <t>ELIN ROSANNY RAMIREZ BATISTA</t>
  </si>
  <si>
    <t>ALBA IRIS SANTIAGO PEREZ</t>
  </si>
  <si>
    <t>KARLA VICTORIA BERIGUETE JIMENEZ</t>
  </si>
  <si>
    <t>DENNY ALEXANDER BENZAN BENZAN</t>
  </si>
  <si>
    <t>HARRY MEIRY DEL ROSARIO MANZUETA</t>
  </si>
  <si>
    <t>LEONELIS CARABALLO HERNANDEZ</t>
  </si>
  <si>
    <t>JUANA MEJIA ACOSTA</t>
  </si>
  <si>
    <t>YISSEL ALEXANDRA CUBILETE SANCHEZ</t>
  </si>
  <si>
    <t xml:space="preserve">SONIA MARISELA FELIZ RAMIREZ </t>
  </si>
  <si>
    <t>EULOGIO COLON REYNOSO</t>
  </si>
  <si>
    <t>HIGINIO SOSA TRIBUCIO</t>
  </si>
  <si>
    <t>LUIS ESTRELLA HERNANDEZ</t>
  </si>
  <si>
    <t>EDGAR ALLAN GOMEZ A</t>
  </si>
  <si>
    <t>AYUDANTE DE MINAS</t>
  </si>
  <si>
    <t>YOLANDA CAROLINA BIDO NAVARRO</t>
  </si>
  <si>
    <t>RUTH ESTHER AGUIAR REYNOSO</t>
  </si>
  <si>
    <t>VALENTIN REYES JIMENEZ</t>
  </si>
  <si>
    <t>RAQUEL AWILDA ZAPATA MARTINEZ</t>
  </si>
  <si>
    <t>FELIX OSIRIS MATOS ORTIZ</t>
  </si>
  <si>
    <t>HALEN RODRIGUEZ JIMENEZ</t>
  </si>
  <si>
    <t>KERVIN ESTEBAN REYES MEJIA</t>
  </si>
  <si>
    <t>ZACARIA ANT QUEZADA QUEZADA</t>
  </si>
  <si>
    <t>DAIRYS NATALIS PEGUERO BAEZ</t>
  </si>
  <si>
    <t>MARCIA ALEXANDRA ROSARIO FERNANDEZ</t>
  </si>
  <si>
    <t>DOMINGO ANTONIO VENTURA SUAREZ</t>
  </si>
  <si>
    <t>ELIAS PEREZ PEREZ</t>
  </si>
  <si>
    <t>ELIBERTO OLIVO VASQUEZ</t>
  </si>
  <si>
    <t>PAULINO VELGAL VELGAL</t>
  </si>
  <si>
    <t>SELYN HEREDIA BELLO</t>
  </si>
  <si>
    <t>DONAL BIENVENIDO MACHUCA SUERO</t>
  </si>
  <si>
    <t>CIRILO MIGUEL HERNANDEZ HERNANDEZ</t>
  </si>
  <si>
    <t>IDALIA DIAZ DIAZ</t>
  </si>
  <si>
    <t>ANGELO ANTONIO FERMIN EZ</t>
  </si>
  <si>
    <t>CAMILO BERIGUETE FLORIAN</t>
  </si>
  <si>
    <t>CARLOS MANUEL LINARES LINARES</t>
  </si>
  <si>
    <t>GERMAN CEDANO CEDANO</t>
  </si>
  <si>
    <t>PRIMITIVO PEREZ PEREZ</t>
  </si>
  <si>
    <t>DOMINGO JAVIER GUZMAN</t>
  </si>
  <si>
    <t>EMILIANO REYES RINCON</t>
  </si>
  <si>
    <t>FELIPE ULLOA DIAZ</t>
  </si>
  <si>
    <t>JESUS VENTURA BRITO</t>
  </si>
  <si>
    <t>JUAN FRANCISCO RODRIGUEZ SANTOS</t>
  </si>
  <si>
    <t>PEDRO ANTONIO GUZMAN JOSEFA</t>
  </si>
  <si>
    <t>RAMON MIGUEL BONILLA CABRERA</t>
  </si>
  <si>
    <t>MILAGROS MIOSOTIS LAJARA O</t>
  </si>
  <si>
    <t>NIDIA ALT SANCHEZ SANCHEZ</t>
  </si>
  <si>
    <t>SANDRA ALEJANDRINA MOTA FULGENCIO</t>
  </si>
  <si>
    <t>HOSTAMIS CORNELIO VENTURA</t>
  </si>
  <si>
    <t>OSVALDO MANUEL BAEZ CAMINO</t>
  </si>
  <si>
    <t>CRISTINA MINAYA HENRIQUEZ</t>
  </si>
  <si>
    <t>ALEJANDRINA PEGUERO CORDERO</t>
  </si>
  <si>
    <t>CLORENA YIGUE YIGUE</t>
  </si>
  <si>
    <t>MARIA ANT FRANCO LUISA</t>
  </si>
  <si>
    <t>JOSE ALBERTO ANDUJAR GUZMAN</t>
  </si>
  <si>
    <t>VICTOR ARISMENDY VENTURA MORALES</t>
  </si>
  <si>
    <t>JOSE DEL CARMEN RAMIREZ FELIX</t>
  </si>
  <si>
    <t>JUAN DE OLEO MATEO</t>
  </si>
  <si>
    <t>SEVERINO PEREZ PLACENCIA</t>
  </si>
  <si>
    <t>JACQUELINE RODRIGUEZ RODRIGUEZ</t>
  </si>
  <si>
    <t xml:space="preserve">MARIA PANIAGUA VALENZUELA </t>
  </si>
  <si>
    <t xml:space="preserve">CONSERJE </t>
  </si>
  <si>
    <t xml:space="preserve">PEDRO GONZALEZ </t>
  </si>
  <si>
    <t>CRISTIAN MORALES ON</t>
  </si>
  <si>
    <t>LEONCIO SANCHEZ ALEJO</t>
  </si>
  <si>
    <t>RAFAEL OVIDIO ROSARIO PAULINO</t>
  </si>
  <si>
    <t>REYES SANCHEZ MARTINEZ</t>
  </si>
  <si>
    <t>JUSTO DE LOS SANTOS ALCANTARA</t>
  </si>
  <si>
    <t>LEON DIAZ DE LEON</t>
  </si>
  <si>
    <t>NIEVES OSVALDO MARTINEZ SANCHEZ</t>
  </si>
  <si>
    <t xml:space="preserve">MECÁNICO </t>
  </si>
  <si>
    <t>YOCALIXTO RAMIREZ MORILLO</t>
  </si>
  <si>
    <t>CERTIFICAMOS QUE ESTA NÓMINA DE PAGO QUE CONSTA DE ***21*** HOJAS, ESTA CORRECTA Y COMPLETA Y QUE LAS PERSONAS ENUMERADAS</t>
  </si>
  <si>
    <t>MANUEL DE JESUS SUERO GERALDINO</t>
  </si>
  <si>
    <t>GERENTE DE ACTIVOS FINANCIEROS</t>
  </si>
  <si>
    <t>GERMAYORI CRILTAL FAMILIA LORA</t>
  </si>
  <si>
    <t>RAFAEL MAC-DONAL SIMPSON</t>
  </si>
  <si>
    <t>MARCELINO BRITO</t>
  </si>
  <si>
    <t>JOISY CHERINA ROMERO SANCHEZ</t>
  </si>
  <si>
    <t>JULISSA DE LOS SANTOS DE LOS SANTOS</t>
  </si>
  <si>
    <t>SIXTO DE LOS SANTOS ALCANTARA</t>
  </si>
  <si>
    <t>RENE COLUMNA GUZMAN</t>
  </si>
  <si>
    <t>GERARDO VALDEZ ALCANTARA</t>
  </si>
  <si>
    <t>STALIN JOSE SANCHEZ RUIZ</t>
  </si>
  <si>
    <t>ELEISY RAFAEL MORILLO GONZALEZ</t>
  </si>
  <si>
    <t>JOSE MANUEL DE LOS SANTOS</t>
  </si>
  <si>
    <t>PAULA GARCIA GOMEZ</t>
  </si>
  <si>
    <t>ADOLFO RODRIGUEZ SANATI</t>
  </si>
  <si>
    <t>JOSE MIGUEL SANTANA ORTIZ</t>
  </si>
  <si>
    <t>EDUARDO SALAS ESPINO</t>
  </si>
  <si>
    <t>CRISTHOFER DE JESUS JAQUEZ</t>
  </si>
  <si>
    <t>JOSE MIGUEL  RODRIGUEZ INIRIO</t>
  </si>
  <si>
    <t>INDY MAITTE BARDEZ CUEVAS</t>
  </si>
  <si>
    <t>DANIBEL DEL ROSARIO PEREZ</t>
  </si>
  <si>
    <t>DEURY DAVID DE LA CRUZ HERNANDEZ</t>
  </si>
  <si>
    <t>EDDY DE LA ROSA ROCHTTIS</t>
  </si>
  <si>
    <t>FELIPE BENITEZ</t>
  </si>
  <si>
    <t>WALKIRI MALDONADO</t>
  </si>
  <si>
    <t>CARLOS MANUEL REYES TAVAREZ</t>
  </si>
  <si>
    <t>FELIX JUNIOR DE LA CRUZ GALAN</t>
  </si>
  <si>
    <t>RADHAMES ABRAHAM ESPIRITU HUMEAU</t>
  </si>
  <si>
    <t>CARLOS BATISTA ROSARIO</t>
  </si>
  <si>
    <t>ARELIS JAVIER CRUZ</t>
  </si>
  <si>
    <t>AYUDANTE DE MATENIMIENTO</t>
  </si>
  <si>
    <t>ARISTALCO RAMOS</t>
  </si>
  <si>
    <t>CRISTIAN ALMONTE MONTAÑO</t>
  </si>
  <si>
    <t>GERMANIA MARTINEZ DISLA</t>
  </si>
  <si>
    <t>ULISES GILBERTO RIVAS FELIZ</t>
  </si>
  <si>
    <t>WILFREDO ANTONIO SUAREZ POLANCO</t>
  </si>
  <si>
    <t>FRANCIS DE JESUS DE JESUS</t>
  </si>
  <si>
    <t>REINALDO ALEXANDER PAULINO PUJOLS</t>
  </si>
  <si>
    <t>VIRGILIO DE PAULA RODRIGUEZ</t>
  </si>
  <si>
    <t>CRISTIAN AUGUSTO CESPEDES VARGAS</t>
  </si>
  <si>
    <t>TERESA IVELISSE BLANCO RAMIREZ DE SANTANA</t>
  </si>
  <si>
    <t>LUIS MIGUEL MARTINEZ CASTRO</t>
  </si>
  <si>
    <t>FRANSI MEDINA VASQUEZ</t>
  </si>
  <si>
    <t>LILLIAM RUTH ROJAS MARTINEZ</t>
  </si>
  <si>
    <t>REINALDO ANTONIO HERNANDEZ MESA</t>
  </si>
  <si>
    <t>MIRIAN MERCEDES RAMOS ALMONTE</t>
  </si>
  <si>
    <t>Nómina de Sueldos: Empleados Temporal</t>
  </si>
  <si>
    <t>ADOLFIZA JIMENEZ JIMENEZ</t>
  </si>
  <si>
    <t>ANALISTA LEGAL</t>
  </si>
  <si>
    <t>AGUSTINA JOHANNA DE LOS SANTOS SANCHEZ</t>
  </si>
  <si>
    <t>CONTADORA</t>
  </si>
  <si>
    <t>ALBERTO REYNOSO DIAZ</t>
  </si>
  <si>
    <t>DEPTO. DE RECURSOS HUMANOS</t>
  </si>
  <si>
    <t>ALMA IRIS SIERRA MENDEZ</t>
  </si>
  <si>
    <t>ALTAGRACIA CECILIA MEDINA DE JOSE</t>
  </si>
  <si>
    <t>ALTAGRACIA ESPINAL MORAN</t>
  </si>
  <si>
    <t>AMADO JULIAN NUÑEZ MARTINEZ</t>
  </si>
  <si>
    <t>AMARFI CORAL REINOSO RODRIGUEZ</t>
  </si>
  <si>
    <t>AMILKA MICHEL UREÑA CEDEÑO DE MENDOZA</t>
  </si>
  <si>
    <t>TECNICO CONTABILIDAD</t>
  </si>
  <si>
    <t>ANABEL MINAYA MOLINA</t>
  </si>
  <si>
    <t>DEPARTAMENTO DE DIBUJO TÉCNICO</t>
  </si>
  <si>
    <t>ÁNGEL DAVID CASADO OVALLES</t>
  </si>
  <si>
    <t>COORDINADOR (A)</t>
  </si>
  <si>
    <t>OFICINA PROVINCIAL DUARTE</t>
  </si>
  <si>
    <t>OFICINA PROVINCIAL SAN PEDRO DE MACORIS</t>
  </si>
  <si>
    <t>ANGEL YORDANO GARCIA SANTOS</t>
  </si>
  <si>
    <t>SOPORTE TECNICO INFORMATICO</t>
  </si>
  <si>
    <t>ANGELY ROCIO VILORIA LUGO</t>
  </si>
  <si>
    <t>OFICINA PROVINCIAL DE SANTIAGO</t>
  </si>
  <si>
    <t>ANTONIO PÉREZ REYNOSO</t>
  </si>
  <si>
    <t>OFICINA PROVINCIAL LA ALTAGRACIA</t>
  </si>
  <si>
    <t>ANTONIO SANTOS DIAZ</t>
  </si>
  <si>
    <t>ANAISTA DE PROYECTO</t>
  </si>
  <si>
    <t>TECNICO ADMINISTRATIVO</t>
  </si>
  <si>
    <t>OFICIAL INVESTIGACIÓN</t>
  </si>
  <si>
    <t>OFICINA PROVINCIAL DE LA VEGA</t>
  </si>
  <si>
    <t>ARIEL VASQUEZ ROSADO</t>
  </si>
  <si>
    <t>ARISMENDY OSCAR PUJOLS MATEO</t>
  </si>
  <si>
    <t>ASHLEY ESTER JACKSON DE LA CRUZ</t>
  </si>
  <si>
    <t>ASHLY GLORIA MIRANDI FRIAS SANTANA</t>
  </si>
  <si>
    <t>AWILDA ESTHER MEDINA CASTRO</t>
  </si>
  <si>
    <t>BELLANIRYS DE LOS SANTOS DE LOS SAN</t>
  </si>
  <si>
    <t>BIELKA YRONELYS MARTE DE FRUCTUOSO</t>
  </si>
  <si>
    <t>BRENDALI CABRERA RODRIGUEZ</t>
  </si>
  <si>
    <t>BRITALI PEGUERO DE OLEO</t>
  </si>
  <si>
    <t>ARQUITECTO (A)</t>
  </si>
  <si>
    <t>BRUNO ORTIZ REYES</t>
  </si>
  <si>
    <t>CARLOS GABRIEL VALDEZ REYES</t>
  </si>
  <si>
    <t>ENCARGADO DE PLANIFICACION</t>
  </si>
  <si>
    <t>CAROLINA ALTAGRACIA HIDALGO CASTILLO</t>
  </si>
  <si>
    <t>CAROLINA ESTEFANY VARGAS RONDÓN</t>
  </si>
  <si>
    <t>DISEÑADOR PAGINA WEB</t>
  </si>
  <si>
    <t>CAROLINA HIDALGO QUIÑONES</t>
  </si>
  <si>
    <t>CESAR ANTONIO HOSKING CORNELIO</t>
  </si>
  <si>
    <t>DIRECCIÓN  INVENTARIO DE BIENES ESTATALES</t>
  </si>
  <si>
    <t>CHANEL GONZALEZ CARVAJAL</t>
  </si>
  <si>
    <t>CRISTOPHER EMIL SEGURA RUIZ</t>
  </si>
  <si>
    <t>ENCARGADA</t>
  </si>
  <si>
    <t>DAYSI RAMONA AGRAMONTE LACHAPEL</t>
  </si>
  <si>
    <t>SOPORTE MESA DE AYUDA</t>
  </si>
  <si>
    <t>DEBORA EVENECER CUEVAS PEREZ</t>
  </si>
  <si>
    <t>DENISSE ALTAGRACIA AMADIS</t>
  </si>
  <si>
    <t>DENISSE CAROLINA LEBREAULT NIN</t>
  </si>
  <si>
    <t>ANALISTA DE DOCUMENTACION</t>
  </si>
  <si>
    <t>DIMERIS ALT. MONTERO DE ROSARIO</t>
  </si>
  <si>
    <t>GESTIÓN Y CONTROL</t>
  </si>
  <si>
    <t>EDUARD ANDRÉS ROJAS LÓPEZ</t>
  </si>
  <si>
    <t>EIMY CAROLINA ARIAS DÍAZ</t>
  </si>
  <si>
    <t>ELADIO RAFAEL FERNANDEZ SANTOS</t>
  </si>
  <si>
    <t>ELIASER MERCEDES HEREDIA</t>
  </si>
  <si>
    <t>OFICINA PROVINCIAL INDEPENDENCIA</t>
  </si>
  <si>
    <t>ELIO MIGUEL SANCHEZ JIMENEZ</t>
  </si>
  <si>
    <t>INGENIERO</t>
  </si>
  <si>
    <t>ELTO TAVAREZ ALVAREZ</t>
  </si>
  <si>
    <t>OFICINA PROVINCIAL DE VALVERDE MAO</t>
  </si>
  <si>
    <t>ELVIS JOSÉ GÓMEZ</t>
  </si>
  <si>
    <t>ENMANUEL TORIBIO GONZÁLEZ</t>
  </si>
  <si>
    <t>ENRIQUE ALBERTO MÉNDEZ GONZÁLEZ</t>
  </si>
  <si>
    <t>OFICINA PROVINCIAL EL SEIBO</t>
  </si>
  <si>
    <t>ERIC MANUEL ALCANTARA SANTANA</t>
  </si>
  <si>
    <t>ERICK GARCIA MENDEZ</t>
  </si>
  <si>
    <t>ESTEFANI YOSAURYS OLAVERRIA PEREZ</t>
  </si>
  <si>
    <t>EUCLIDES ANTONIO CESPEDES VERAS</t>
  </si>
  <si>
    <t>EURI LUIS TEJADA</t>
  </si>
  <si>
    <t>EVANGELISTA MORILLO SANTOS</t>
  </si>
  <si>
    <t>FABIOLA GARCIA MALDONADO</t>
  </si>
  <si>
    <t>ADMINISTRADOR DE BASE DE DATOS</t>
  </si>
  <si>
    <t>FAUSTO LUIS ALVARADO SEVERINO</t>
  </si>
  <si>
    <t>FEDERICO ADOLFO BAEZ GONZALEZ</t>
  </si>
  <si>
    <t>ASESOR</t>
  </si>
  <si>
    <t>FELCI CAROLINA VICIOSO BATISTA</t>
  </si>
  <si>
    <t>FELIPE LOPEZ GARCIA</t>
  </si>
  <si>
    <t>FELIPE MENDEZ BATISTA</t>
  </si>
  <si>
    <t>OFICINA PROVINCIAL DE  BAHORUCO</t>
  </si>
  <si>
    <t>FELIX BENJAMIN LIMAS CASTILLO</t>
  </si>
  <si>
    <t>OFICINA PROVINCIAL DE LA ROMANA</t>
  </si>
  <si>
    <t>FERLIN MIGUEL FELIZ GUERRERO</t>
  </si>
  <si>
    <t>FERNANDO CUELLO PÉREZ</t>
  </si>
  <si>
    <t>FRANCISCO ANTONIO CASTILLO MELO</t>
  </si>
  <si>
    <t>DIRECTOR</t>
  </si>
  <si>
    <t>FRANCISCO EMILIO TATIS LUGO</t>
  </si>
  <si>
    <t>FRANCISCO ESTIWAR TAPIA MONTERO</t>
  </si>
  <si>
    <t>CONTADOR</t>
  </si>
  <si>
    <t>FRANCISCO MARTINEZ LOPEZ</t>
  </si>
  <si>
    <t>FRANKLIN ARISMENDY RODRÍGUEZ RODRÍGUEZ</t>
  </si>
  <si>
    <t>FREIDDY AQUINO ADAMES</t>
  </si>
  <si>
    <t>GABRIEL AUGUSTO MENDIETA PINEDA</t>
  </si>
  <si>
    <t>TECNICO EN PROGRAMACION</t>
  </si>
  <si>
    <t>GEIRON FRANCISCO CASANOVA LORA</t>
  </si>
  <si>
    <t>GENARO ANTONIO APOLINARIO GARCIA</t>
  </si>
  <si>
    <t>GENESIS CONTRERAS CUEVAS</t>
  </si>
  <si>
    <t>GERAL MANUEL VASQUEZ MOSQUEA</t>
  </si>
  <si>
    <t>OFICIAL</t>
  </si>
  <si>
    <t>GILBERTO GRULLON SALOMON</t>
  </si>
  <si>
    <t>GILBERTO RESTITUYO</t>
  </si>
  <si>
    <t>GUILLERMO JIMENEZ MATEO</t>
  </si>
  <si>
    <t>GUMERCINDO MARTE MOTA</t>
  </si>
  <si>
    <t>OFICINA PROVINCIAL DE MONTE PLATA</t>
  </si>
  <si>
    <t>HAMLET ANDRES MENDEZ</t>
  </si>
  <si>
    <t>TECNICO EN REFRIGERACION</t>
  </si>
  <si>
    <t>HERIBERTO MAGALLANES CANDELARIO</t>
  </si>
  <si>
    <t>HILARI BIENVENIDO VALENZUELA MEDINA</t>
  </si>
  <si>
    <t>OFICINA PROVINCIAL DE SAN JUAN</t>
  </si>
  <si>
    <t>HILARIO DE LA ROSA</t>
  </si>
  <si>
    <t>OFICINA PROVINCIAL DE DAJABÓN</t>
  </si>
  <si>
    <t>IRIS MARGARITA DE LEON ROSADO</t>
  </si>
  <si>
    <t>ISMAEL DE JESÚS TAVARES NUÑEZ</t>
  </si>
  <si>
    <t>IVAN PUJOLS DICENT</t>
  </si>
  <si>
    <t>JAVIER BERNARDO REYES ALMONTE</t>
  </si>
  <si>
    <t>JENNY JOSEFINA ROSARIO ACOSTA</t>
  </si>
  <si>
    <t>JENNY VALDEZ UBIERA</t>
  </si>
  <si>
    <t>JESSE GREGORY GUILLEN PEGUERO</t>
  </si>
  <si>
    <t>JESSICA NINA REYES</t>
  </si>
  <si>
    <t>JESUS MARIA OGANDO SOSA</t>
  </si>
  <si>
    <t>JOAQUÍN EMILIO SORIANO SORIANO</t>
  </si>
  <si>
    <t>JOAQUIN POLANCO GERMAN</t>
  </si>
  <si>
    <t>INSPECTOR</t>
  </si>
  <si>
    <t>JONATAN DAVID OLIVERO BLENCO</t>
  </si>
  <si>
    <t>JORGE EMILIO SANTANA PEREZ</t>
  </si>
  <si>
    <t>JORGE LORA</t>
  </si>
  <si>
    <t>INSPECTOR (A)</t>
  </si>
  <si>
    <t>JORGE LUIS HERNANDEZ RODRIGUEZ</t>
  </si>
  <si>
    <t>JORGE MANUEL ENCARNACIÓN ENCARNACIÓN</t>
  </si>
  <si>
    <t>OFICINA PROVINCIAL DE PEDERNALES</t>
  </si>
  <si>
    <t>JOSÉ ALBERTO GUZMÁN</t>
  </si>
  <si>
    <t>JOSE ALEXI REGALADO CASTILLO</t>
  </si>
  <si>
    <t>JOSE ALFONSO ACEVEDO GARCIA</t>
  </si>
  <si>
    <t>JOSE ANIBAL GONZALEZ HERNANDEZ</t>
  </si>
  <si>
    <t>JOSE ANTONIO OGANDO GARCIA</t>
  </si>
  <si>
    <t>JOSE BELEN HERNANDEZ</t>
  </si>
  <si>
    <t>JOSÉ ENRIQUE GARCÍA</t>
  </si>
  <si>
    <t>OFICINA PROVINCIAL ESPAILLAT</t>
  </si>
  <si>
    <t>JOSE LUIS LOPEZ ARBOLEDA</t>
  </si>
  <si>
    <t>JOSÉ LUIS NOVA MÉNDEZ</t>
  </si>
  <si>
    <t>JOSE LUIS VENTURA SUERO</t>
  </si>
  <si>
    <t>JOSE MANUEL HERNANDEZ ALCANTARA</t>
  </si>
  <si>
    <t>TECNICO EN TESORERIA</t>
  </si>
  <si>
    <t>JOSE MANUEL RUIZ</t>
  </si>
  <si>
    <t>JOSE MIGUEL LOPEZ DE LA ROSA</t>
  </si>
  <si>
    <t>JOSE RICARDO MAÑON FEBLES</t>
  </si>
  <si>
    <t>JOSEFINA GOMEZ CAMPUSANO</t>
  </si>
  <si>
    <t>JOSELITO CÁCERES</t>
  </si>
  <si>
    <t>JUAN CARLOS ÁLVAREZ PEGUERO</t>
  </si>
  <si>
    <t>JUAN CARLOS CASADO MARIÑEZ</t>
  </si>
  <si>
    <t>JUAN ISIDRO PANIAGUA PEÑA</t>
  </si>
  <si>
    <t>OFICINA PROVINCIAL DE PERAVIA</t>
  </si>
  <si>
    <t>JUAN MAIRENI MARTÍNEZ TAVERAS</t>
  </si>
  <si>
    <t>DIRECTOR (A)</t>
  </si>
  <si>
    <t>JUAN MARTIN DE LEON GRULLON</t>
  </si>
  <si>
    <t>JUAN PICHARDO AQUINO</t>
  </si>
  <si>
    <t>JULIO CESAR BAEZ EVANGELISTA</t>
  </si>
  <si>
    <t>OFICINA PROVINCIAL DE HATO MAYOR</t>
  </si>
  <si>
    <t>JULIO CESAR NIN RODRIGUEZ</t>
  </si>
  <si>
    <t>JULIO YENS SEIJAS</t>
  </si>
  <si>
    <t>JUNIOR ALBERTO REYES</t>
  </si>
  <si>
    <t>KENIA RAMONA CEBALLOS JOAQUIN</t>
  </si>
  <si>
    <t>KENNY FRANCISCO VALDEZ VELEZ</t>
  </si>
  <si>
    <t>LAURA CAROLINA MINAYA PEÑA</t>
  </si>
  <si>
    <t>LEIBI RAFAEL MENDEZ BELTRE</t>
  </si>
  <si>
    <t>LEYBIS VASQUEZ DISLA</t>
  </si>
  <si>
    <t>LICELOT JOSEFINA RAMIREZ SILVERIO</t>
  </si>
  <si>
    <t>LINA ARELIS HERRERA SANTANA</t>
  </si>
  <si>
    <t>LINDA MERIAGNI GONZALEZ VALERIO</t>
  </si>
  <si>
    <t>LISANDRO GUISEPPE CASTILLO REYNOSO</t>
  </si>
  <si>
    <t>LISSY LISBETH GUERRERO GUERRERO</t>
  </si>
  <si>
    <t>LUCIA AMPARO GERALDO PINALES</t>
  </si>
  <si>
    <t>LUIKA ARIELA PEGUERO CHECO</t>
  </si>
  <si>
    <t>LUIS HERIBERTO BAUTISTA DIAZ</t>
  </si>
  <si>
    <t>LUIS RAMÓN MARTE BUENO</t>
  </si>
  <si>
    <t>OFICINA PROVINCIAL  SANTIAGO RODRIGUEZ</t>
  </si>
  <si>
    <t>LUIS SOSA EVE</t>
  </si>
  <si>
    <t>SUPERVISOR (A)</t>
  </si>
  <si>
    <t>OFICINA PROVINCIAL REGIÓN NORTE</t>
  </si>
  <si>
    <t>MADELINE GUADALUPE VALDEZ LORA</t>
  </si>
  <si>
    <t>MANUEL RAMON ESPINAL POLANCO</t>
  </si>
  <si>
    <t>MANUEL RAMON VARELA JIMENEZ</t>
  </si>
  <si>
    <t>MARCOS ANTONIO CASSO LAUREANO</t>
  </si>
  <si>
    <t>MARIA CELESTE DE LA ROSA CABREJA</t>
  </si>
  <si>
    <t>MARIA DE LA PAZ CORDERO HIDALGO</t>
  </si>
  <si>
    <t>DISEÑADOR GRAFICO</t>
  </si>
  <si>
    <t>MARIA DEL CARMEN HERNANDEZ SEBASTIAN</t>
  </si>
  <si>
    <t>MARIA DEL CARMEN MUÑOZ DE LEON DE TINEO</t>
  </si>
  <si>
    <t>ANALISTA DE SISTEMAS INFORMATICOS</t>
  </si>
  <si>
    <t xml:space="preserve">MARIA DIAZ VALDEZ </t>
  </si>
  <si>
    <t>MARIA MAGDALENA VANDEPOOL JIMENEZ</t>
  </si>
  <si>
    <t>MARIA RITA DE LA CRUZ LANTIGUA</t>
  </si>
  <si>
    <t>MARIANELA MARIA DE LA CRUZ</t>
  </si>
  <si>
    <t>MARIELYS PIÑA GARCIA</t>
  </si>
  <si>
    <t>MARIO ANTONELLO MINISCHETTI MATOS</t>
  </si>
  <si>
    <t>MARIO JOSE GERMOSEN COMPRES</t>
  </si>
  <si>
    <t>MARQUI RAFAEL REYNOSO ARAGONES</t>
  </si>
  <si>
    <t>MAXUEL RAIMICEL VALENZUELA PIMENTEL</t>
  </si>
  <si>
    <t>MAYELINE JOSEFINA DISLA LANTIGUA</t>
  </si>
  <si>
    <t>INSPECTORA</t>
  </si>
  <si>
    <t>MICHELL TAVERAS HENRÍQUEZ</t>
  </si>
  <si>
    <t>MIGUELITO MOTA PLASENCIO</t>
  </si>
  <si>
    <t>MILAGROS DE LA ROSA MORETA</t>
  </si>
  <si>
    <t>ANALISTA FINANCIERA</t>
  </si>
  <si>
    <t>MIRNA ESTEFANIA SOLANO RAMIREZ</t>
  </si>
  <si>
    <t>OFICIAL DE INVESTIGACION</t>
  </si>
  <si>
    <t>MURIEL NATALI VASQUEZ PASCUAL</t>
  </si>
  <si>
    <t>ARQUITECTA</t>
  </si>
  <si>
    <t>NAELCY NATHALY MERCEDES FERNANDEZ</t>
  </si>
  <si>
    <t>PSICOLOGA</t>
  </si>
  <si>
    <t>NAIOMY DENISE ALVAREZ PEREZ</t>
  </si>
  <si>
    <t>NAYROBY ESPINAL JEREZ</t>
  </si>
  <si>
    <t>NELSON AMAURY BETANCES VICENTE</t>
  </si>
  <si>
    <t>OFICINA PROVINCIAL DE SANCHEZ RAMIREZ (COTUI)</t>
  </si>
  <si>
    <t>NELSON GOMEZ PEREZ</t>
  </si>
  <si>
    <t>NOEL TERRERO MELLA</t>
  </si>
  <si>
    <t>NYL FAREL AÑEZ LOPEZ</t>
  </si>
  <si>
    <t>ONIEL BREA LLUVERES</t>
  </si>
  <si>
    <t>PAULA CARELA BRAZOBAN</t>
  </si>
  <si>
    <t>PEDRO ANTONIO CASTILLO DE LA CRUZ</t>
  </si>
  <si>
    <t>PEDRO SANTOS VÁSQUEZ</t>
  </si>
  <si>
    <t>OFICINA PROVINCIAL DE NAGUA</t>
  </si>
  <si>
    <t>RAFAEL ANDRES HENRIQUES ESTEVEZ</t>
  </si>
  <si>
    <t>RAFAEL CASTRO PEÑA</t>
  </si>
  <si>
    <t>RAFAEL DE JESUS URBAEZ TORRES</t>
  </si>
  <si>
    <t>RAMON ANTONIO RODRIGUEZ RODRIGUEZ</t>
  </si>
  <si>
    <t>RAMON MISHAEL MENDEZ REYES</t>
  </si>
  <si>
    <t>OFICINA PROVINCIAL MONTECRISTI</t>
  </si>
  <si>
    <t>RAY MANUEL ROA OZORIA</t>
  </si>
  <si>
    <t>RAYMOND GREGORI ROJAS HENRIQUEZ</t>
  </si>
  <si>
    <t>ROSA ELENA ANDÚJAR SOTO</t>
  </si>
  <si>
    <t>ROSA MARINA ALMANZAR PAULINO</t>
  </si>
  <si>
    <t>ROSSY ALFANY SABINO PEÑA</t>
  </si>
  <si>
    <t>RUBEN DARIO GOMEZ CRUZ</t>
  </si>
  <si>
    <t>ASISTENTE ESPECIAL</t>
  </si>
  <si>
    <t>SANTA HIPOLITA MARTINEZ MARTINEZ</t>
  </si>
  <si>
    <t>SANTIAGO AGUERO ENCARNACION</t>
  </si>
  <si>
    <t>SANTO RODRÍGUEZ PINEDA</t>
  </si>
  <si>
    <t>OFICINA PROVINCIAL SAN CRISTOBAL</t>
  </si>
  <si>
    <t>SHANTAL MOREL TEJEDA</t>
  </si>
  <si>
    <t>SHELBY KATHIANA MARTÍNEZ ALMONTE</t>
  </si>
  <si>
    <t>SOLAYNA VASQUEZ DUVAL</t>
  </si>
  <si>
    <t>STEPHANIE MARIE DE LEON MELENDEZ</t>
  </si>
  <si>
    <t>STEPHANIE RAFAELYS ROSARIO RODRÍGUEZ</t>
  </si>
  <si>
    <t>OFICINA PROVINCIAL DE MONSEÑOR NOUEL (BONAO)</t>
  </si>
  <si>
    <t>VALENTINA DE LA CRUZ ORTIZ</t>
  </si>
  <si>
    <t>ANALISTA PRESUPUESTO</t>
  </si>
  <si>
    <t>VICENTE ANTONIO NICASIO SUAREZ</t>
  </si>
  <si>
    <t>VICTOR JEREMIAS HENRY GILFILLAN</t>
  </si>
  <si>
    <t>VICTOR NICOLAS POLANCO MATOS</t>
  </si>
  <si>
    <t>VLADIMIR MARTINEZ BERAS</t>
  </si>
  <si>
    <t>WANDER JOSE MELLA</t>
  </si>
  <si>
    <t>WELINGHTON LARA DEL ORBE</t>
  </si>
  <si>
    <t>WENDY JOSEFINA LEITES RICARDO</t>
  </si>
  <si>
    <t>WILSON ACOSTA LANTIGUA</t>
  </si>
  <si>
    <t>WYGBERT LIBERATO SANCHEZ</t>
  </si>
  <si>
    <t>XIOMARA LIOMARIS CAMBERO</t>
  </si>
  <si>
    <t>TECNICO ARCHIVISTA</t>
  </si>
  <si>
    <t>YADIRA ELIETH GARCIA DE RODRIGUEZ</t>
  </si>
  <si>
    <t>ANALISTA CALIDAD DE LA GESTION</t>
  </si>
  <si>
    <t>YADIRA LICELOT LAJARA DE RAMIREZ</t>
  </si>
  <si>
    <t>YADIRA YOCASTA RODRIGUEZ BATISTA</t>
  </si>
  <si>
    <t>YAMERLI NATACHA PEREZ</t>
  </si>
  <si>
    <t>YENI RADNEY</t>
  </si>
  <si>
    <t>YENLLY ALTAGRACIA JIMENEZ CABRERA</t>
  </si>
  <si>
    <t>YEUDELINA ZARZUELA MONTERO</t>
  </si>
  <si>
    <t>YUNY ALT. ACEVEDO GARCIA</t>
  </si>
  <si>
    <t>ZULEIKA ESMERALDA JAVIER RIVAS</t>
  </si>
  <si>
    <t>RAIMER ALFREDO MARTINEZ CABRERA</t>
  </si>
  <si>
    <t>ERICK ENRIQUE CARRASCO MERCEDES</t>
  </si>
  <si>
    <t>ROGELIO HERRERA TURBI</t>
  </si>
  <si>
    <t>ENRIQUE ROBERT SEGURA CUEVAS</t>
  </si>
  <si>
    <t>VICTOR MANUEL MARTINEZ SANTIAGO</t>
  </si>
  <si>
    <t>NILCIA PEREZ ALVARADO</t>
  </si>
  <si>
    <t>Directora Financiera</t>
  </si>
  <si>
    <t>MARÌA MERCEDES TRONCOSO</t>
  </si>
  <si>
    <t>ANALISTA DE CALIDAD EN LA GESTION</t>
  </si>
  <si>
    <t>CERTIFICAMOS QUE ESTA NÓMINA DE PAGO QUE CONSTA DE ***10*** HOJAS, ESTA CORRECTA Y COMPLETA Y QUE LAS PERSONAS ENUMERADAS</t>
  </si>
  <si>
    <t>CERTIFICAMOS QUE ESTA NÓMINA DE PAGO QUE CONSTA DE ***8*** HOJAS, ESTA CORRECTA Y COMPLETA Y QUE LAS PERSONAS ENUMERADAS</t>
  </si>
  <si>
    <t>WENDY LEITES</t>
  </si>
  <si>
    <t>Directora de Recursos Humanos</t>
  </si>
  <si>
    <t>WENDYS LEITES</t>
  </si>
  <si>
    <t>RECEPCIONISTA</t>
  </si>
  <si>
    <t>AUXILIAR ADMINISTRATIVO (A) I</t>
  </si>
  <si>
    <t>ANA BELEN DE PAULA PEREZ</t>
  </si>
  <si>
    <t>MIGUEL ANTONIO SANTANA OLAVERRIA</t>
  </si>
  <si>
    <t>CARLOS ABEL SUERO CASTILLO</t>
  </si>
  <si>
    <t>JUAN DE LA CRUZ SEPTIMO</t>
  </si>
  <si>
    <t>TONY DE LA ROSA PEREZ</t>
  </si>
  <si>
    <t>ANTOLIN ESTEBAN SANTOS JIMENEZ</t>
  </si>
  <si>
    <t>CARMEN YOSELIN GOMEZ SUAREZ</t>
  </si>
  <si>
    <t xml:space="preserve">ENCARGADO </t>
  </si>
  <si>
    <t>ENCARGADO INTERINO</t>
  </si>
  <si>
    <t>AUXILIAR ADMINISTRATIVO</t>
  </si>
  <si>
    <t>JOHANNA BARRERO BENCOSME</t>
  </si>
  <si>
    <t>CLAUDIA ELIZABETH VALDEZ PEREZ</t>
  </si>
  <si>
    <t>AMERICO SANCHEZ SUERO</t>
  </si>
  <si>
    <t>KERSY SANTOS CORDERO</t>
  </si>
  <si>
    <t>WILSON LORENZO GARCIA</t>
  </si>
  <si>
    <t>ERODE EUSEBIO</t>
  </si>
  <si>
    <t>CRUZ ANDERZON DE JESUS FRIAS</t>
  </si>
  <si>
    <t>ROBERTO ANTONIO EUSEBIO DE LOS SANT</t>
  </si>
  <si>
    <t>MANUEL ELIAS HACHE OSFEN</t>
  </si>
  <si>
    <t>FELIX ARISTIDES SANTANA JUAN</t>
  </si>
  <si>
    <t>JOSE ALBERTO TAPIA RODRIGUEZ</t>
  </si>
  <si>
    <t>PITERSON CABRERA JIMENEZ</t>
  </si>
  <si>
    <t>WILVER CRIS DE LA CRUZ</t>
  </si>
  <si>
    <t>RANDY JUSTO SOSA</t>
  </si>
  <si>
    <t>KELVIN TAVERAS MEJIA</t>
  </si>
  <si>
    <t>JAIRON ANTONIO MEDRANO FLORIAN</t>
  </si>
  <si>
    <t>FERNANDO ALCANTARA SANTIAGO</t>
  </si>
  <si>
    <t>YOMAR HERNANDEZ SANCHEZ</t>
  </si>
  <si>
    <t>DIONICIO SANTANA GOMEZ</t>
  </si>
  <si>
    <t>PEDRO ESTEBAN JIMENEZ DIAZ</t>
  </si>
  <si>
    <t>JOAN MIGUEL PEREZ SANCHEZ</t>
  </si>
  <si>
    <t>NILSON FIGUEROA ALCANTARA</t>
  </si>
  <si>
    <t>JESUS ALBERTO VALDEZ</t>
  </si>
  <si>
    <t>ALVARO DAVID BELTRAN PEREZ</t>
  </si>
  <si>
    <t>BENY BENJAMIN ZABALA ALMANZAR</t>
  </si>
  <si>
    <t>CARLOS MERCEDES LAJARA</t>
  </si>
  <si>
    <t>ABOGADO (A) AYUDANTE</t>
  </si>
  <si>
    <t>ABOGADO (A) AUXILIAR I</t>
  </si>
  <si>
    <t xml:space="preserve">ABOGADO (A) </t>
  </si>
  <si>
    <t>MARCOS GEREMIAS SEVERINO MARTINEZ</t>
  </si>
  <si>
    <t>MARTIRES SANTANA RAMBALDE</t>
  </si>
  <si>
    <t>ANGEL LUIS PEÑA RAMIREZ</t>
  </si>
  <si>
    <t>FRANCISCO BIENVENIDO GIRON FRIAS</t>
  </si>
  <si>
    <t>CARLOS JAVIER RODRIGUEZ SUAREZ</t>
  </si>
  <si>
    <t xml:space="preserve">Encargado de la División de Registro Control y Nómina </t>
  </si>
  <si>
    <t>ENC. DE LA DIVISION DE REGISTRO CONTROL Y NOMINA</t>
  </si>
  <si>
    <t xml:space="preserve">ARCHISTA </t>
  </si>
  <si>
    <t>JOSE ALEJANDRO MONTES DE OCA TORIBI</t>
  </si>
  <si>
    <t>NASORIS MATEO MATEO</t>
  </si>
  <si>
    <t>OFICIAL DE ATENCION AL CIUDADANO</t>
  </si>
  <si>
    <t>DAYSI SALDAÑA FRANCO</t>
  </si>
  <si>
    <t>DIONICIA DE LA ROSA DE LA ROSA</t>
  </si>
  <si>
    <t>CLARIBEL SUERO BATISTA</t>
  </si>
  <si>
    <t>MARGARITA ELVIRA GERMAN ENCARNACION</t>
  </si>
  <si>
    <t>RAMONA MIGUELINA PEREZ FERNANDEZ</t>
  </si>
  <si>
    <t>NICANOR MERCEDES GIL RODRIGUEZ</t>
  </si>
  <si>
    <t>JOHN ANDERSON LIRIANO MARTINEZ</t>
  </si>
  <si>
    <t>JOHNNY DE LOS SANTOS CONTRERAS</t>
  </si>
  <si>
    <t>ANA LEYSI ALMANZAR BALDERA</t>
  </si>
  <si>
    <t>JONATHAN ALEXANDER DIAZ ARIAS</t>
  </si>
  <si>
    <t>MIGUEL ANGEL ADAMES MEJIA</t>
  </si>
  <si>
    <t>YAMILEYSI OGANDO BERROA</t>
  </si>
  <si>
    <t>MIGUEL MOTA REYES</t>
  </si>
  <si>
    <t>DEMETRIO PIMENTEL</t>
  </si>
  <si>
    <t>WANDA ISABEL ALVARADO MORA</t>
  </si>
  <si>
    <t>WANDA PINEDA</t>
  </si>
  <si>
    <t>MARIEL CASTILLO ANTUNA</t>
  </si>
  <si>
    <t>JOSE VICENTE CANAHUATE GONZALEZ</t>
  </si>
  <si>
    <t>MARIA MILQUELLA CORCINO GALVAN</t>
  </si>
  <si>
    <t>AIMEE GRISEL GARCIA DURAN</t>
  </si>
  <si>
    <t>SUPERVISORA DE MAYORDOMIA</t>
  </si>
  <si>
    <t>ANGELICA VALDEZ CESPEDES</t>
  </si>
  <si>
    <t>CARMEN ALICIA TEJADA SUERO</t>
  </si>
  <si>
    <t>RAMON FORTUNA DE LEON</t>
  </si>
  <si>
    <t>ROBINSON BALDONADO DE LOS SANTOS</t>
  </si>
  <si>
    <t>ROMALDO RAMIREZ MORETA</t>
  </si>
  <si>
    <t>ANLLI ANTONIO GONZALEZ RAMIREZ</t>
  </si>
  <si>
    <t>SERENELY DURIO PEREZ</t>
  </si>
  <si>
    <t>ANGEL LUIS MATIAS TAVAREZ</t>
  </si>
  <si>
    <t>BERNARDO REINOSO REYES</t>
  </si>
  <si>
    <t>BERENICE BOCIO PEREZ</t>
  </si>
  <si>
    <t>JULIO CESAR CUEVAS PEREZ</t>
  </si>
  <si>
    <t>GABRIEL PEREZ DUVAL</t>
  </si>
  <si>
    <t>JULIO CESAR FELIZ SANCHEZ</t>
  </si>
  <si>
    <t>ANTONIO MIGUEL JOSE FLORIAN</t>
  </si>
  <si>
    <t>DIRECTOR (INTERINO)</t>
  </si>
  <si>
    <t>FRANCISCO ABRAHAM PIANTINI OZUNA</t>
  </si>
  <si>
    <t>ERICK DAVID DE JESUS</t>
  </si>
  <si>
    <t>AMBAR FRANCHESCA GARCIA MATOS</t>
  </si>
  <si>
    <t>EDDY MERCEDES TORRES</t>
  </si>
  <si>
    <t>LUIS MANUEL RAMIREZ ACOSTA</t>
  </si>
  <si>
    <t>JOSE DOLORES GARCIA GARCIA</t>
  </si>
  <si>
    <t>JUANCITO MORETA OTAÑO</t>
  </si>
  <si>
    <t>LUIS ANTONIO MARTINEZ FAMILIA</t>
  </si>
  <si>
    <t>JUAN CARLOS NOVAS GUZMAN</t>
  </si>
  <si>
    <t>MIGUEL ANTONIO JOSE FLORIAN</t>
  </si>
  <si>
    <t>CONFESOR RODRIGUEZ TAPIA</t>
  </si>
  <si>
    <t>ENMANUEL MATOS CASTILLO</t>
  </si>
  <si>
    <t>LUIS MIGUEL DIAZ OLIVERO</t>
  </si>
  <si>
    <t>FREDDY JUNIOR GERALDINO GARCIA</t>
  </si>
  <si>
    <t>WILFREDO HERRERA CASTILLO</t>
  </si>
  <si>
    <t>DANNY JOSEFINA BAUTISTA BAUTISTA</t>
  </si>
  <si>
    <t>SANTO DE JESUS PERALTA</t>
  </si>
  <si>
    <t>AUDANTE</t>
  </si>
  <si>
    <t>ENGELS AMBIORIX MEDINA VALENZUELA</t>
  </si>
  <si>
    <t>PABLO CALZADO</t>
  </si>
  <si>
    <t>ELADIO FARIA BENITEZ</t>
  </si>
  <si>
    <t>FRANKLIN J. POLANCO GONZALEZ</t>
  </si>
  <si>
    <t>SUPERVISORA INTERINA</t>
  </si>
  <si>
    <t>ANGELA ARACELIS EUSEBIO RAMIREZ</t>
  </si>
  <si>
    <t>TECNICO DE INVENTARIO</t>
  </si>
  <si>
    <t>BRAYNER RANCEZ PEREZ CAMUE</t>
  </si>
  <si>
    <t>ZAIDA CRISTINA VOLQUEZ PETITON</t>
  </si>
  <si>
    <t>RAMON ARAUJO RODRIGUEZ</t>
  </si>
  <si>
    <t>CLAUDIA VITALINA DE LA ROSA GUZMAN</t>
  </si>
  <si>
    <t>FRANCISCO MORETA OTAÑO</t>
  </si>
  <si>
    <t>RAMON ALNUARHY RODRIGUEZ</t>
  </si>
  <si>
    <t>ALBA YRIS THEN</t>
  </si>
  <si>
    <t>CESAR EMILIO ESPINOSA SANTIAGO</t>
  </si>
  <si>
    <t>ESTEFANY CAROLINA MEJIA HERNANDEZ</t>
  </si>
  <si>
    <t>INGENIERA</t>
  </si>
  <si>
    <t>DIRECTORA ADMINISTRATIVA INTERINA</t>
  </si>
  <si>
    <t>YENNY R. GARCIA DIAZ</t>
  </si>
  <si>
    <t>NELSON SUERO</t>
  </si>
  <si>
    <t>WILLIAM BORSILEA JUAN</t>
  </si>
  <si>
    <t>MIGUEL ANGEL MATOS PLATA</t>
  </si>
  <si>
    <t>REYES A. DE LOS SANTOS DE LOS SANTOS</t>
  </si>
  <si>
    <t>JORGE ALCANTARA URBAEZ</t>
  </si>
  <si>
    <t>MISTOR ALCANTARA VALDEZ</t>
  </si>
  <si>
    <t>CARLOS JOEL ARAUJO BATISTA</t>
  </si>
  <si>
    <t>DOMINGO ERNESTO PEREZ SOSA</t>
  </si>
  <si>
    <t>JUAN CARLOS CEDEÑO ARACENA</t>
  </si>
  <si>
    <t>JUSTINIANO DE JESUS ROSARIO</t>
  </si>
  <si>
    <t>GUIOTER LiBERATO STRELCHIK</t>
  </si>
  <si>
    <t>DEYVI AQUINO DE LOS SANTOS</t>
  </si>
  <si>
    <t>AUX. ADMINISTRATIVO</t>
  </si>
  <si>
    <t>CONSUELO CARRASCO URBAEZ</t>
  </si>
  <si>
    <t>EDUARDO PEGUERO DANTE</t>
  </si>
  <si>
    <t>OFICIAL DE RECUPERACION</t>
  </si>
  <si>
    <t>GENETTI FRANCISCO MORONTA RONDON</t>
  </si>
  <si>
    <t>FRANCISCO TAVAREZ NOLASCO</t>
  </si>
  <si>
    <t>JOSE MANUEL SANTOS GERALDINO</t>
  </si>
  <si>
    <t>CAROLIN ROSARIO VICENTE</t>
  </si>
  <si>
    <t>MIGUEL LORENZO DIAZ</t>
  </si>
  <si>
    <t>HANSEL ALEXANDER LOPEZ</t>
  </si>
  <si>
    <t>SANTO DE LA ROSA MARTINEZ</t>
  </si>
  <si>
    <t>SAMUEL SILVESTRE TAVERAS</t>
  </si>
  <si>
    <t>LUILLY WANER VELOZ DIAZ</t>
  </si>
  <si>
    <t>HECTOR ALAIN HERRERA RAMOS</t>
  </si>
  <si>
    <t>REMY ORLANDO MEJIA FELIX</t>
  </si>
  <si>
    <t>SIMON BOLIVAR MONTERO DE LA CRUZ</t>
  </si>
  <si>
    <t>ANTONY MISAEL REGALADO ESQUEA</t>
  </si>
  <si>
    <t>GABRIELA JARISSEL SORIANO HEREDIA</t>
  </si>
  <si>
    <t>BRYAN ROSA CONTRERAS</t>
  </si>
  <si>
    <t>ANA VICTORIA DAVID</t>
  </si>
  <si>
    <t>AUXILIAR DE ATENCION AL CIUDADANO</t>
  </si>
  <si>
    <t>SUGEIDI YOCASTA RODRIGUEZ REYES</t>
  </si>
  <si>
    <t>AYUDANTE DE AGRIMENSURA</t>
  </si>
  <si>
    <t>JENIFFER ESTHER VALDEZ PEÑA</t>
  </si>
  <si>
    <t>FRANCISCO RAMON MARIANO RIJO</t>
  </si>
  <si>
    <t>ALBERTO DE LOS SANTOS</t>
  </si>
  <si>
    <t>JUAN FRANCISCO MEJIA DEL CARMEN</t>
  </si>
  <si>
    <t>POLITO MONTERO DE OLEO</t>
  </si>
  <si>
    <t>ANTONIO MAÑON CASTILLO</t>
  </si>
  <si>
    <t>JONATHAN ISMAEL CABRAL JIMENEZ</t>
  </si>
  <si>
    <t>MIGUEL ERNESTO RAMIREZ VALENZUELA</t>
  </si>
  <si>
    <t>RUDDY DANIELL RAMIREZ ZABALA</t>
  </si>
  <si>
    <t>SALVADOR ERNESTO CRISOSTOMO</t>
  </si>
  <si>
    <t>DIOMEDES JULIAN HERNANDEZ PIE</t>
  </si>
  <si>
    <t>MELVIN HUGO QUEZADA ROSARIO</t>
  </si>
  <si>
    <t>ENCARGADA DE LA DIVISION DE EVALUACION DE DESEMPEÑO Y CAPACITACION</t>
  </si>
  <si>
    <t>ELODIA MATEO ALCANTARA</t>
  </si>
  <si>
    <t>FELICIA OROZCO GOMEZ</t>
  </si>
  <si>
    <t>ABOGADO (A)  AUXILIAR II</t>
  </si>
  <si>
    <t>ANGEL VALLEJO DE OLEO</t>
  </si>
  <si>
    <t>MENSAJJERO EXTERNO</t>
  </si>
  <si>
    <t>DAMIAN ALTAGRACIA CASTRO TEJEDA</t>
  </si>
  <si>
    <t>TECNICO EN DIBUJO</t>
  </si>
  <si>
    <t>ANTHONY SANTOS FERNANDEZ</t>
  </si>
  <si>
    <t>JUAN A. VENTURA VALDEZ</t>
  </si>
  <si>
    <t>JOSE O. CASIMIRO SUFRON</t>
  </si>
  <si>
    <t>FREDDY S. GOMERA SEVERINO</t>
  </si>
  <si>
    <t>PEDRO L. ROA OLEO</t>
  </si>
  <si>
    <t>CHADIBEL ESCALANTE</t>
  </si>
  <si>
    <t>OCTAVO VALENTIN NAVARRO</t>
  </si>
  <si>
    <t>HECTOR ENRIQUE ALCANTARA PEREZ</t>
  </si>
  <si>
    <t>GEOVANNA LEBRON PEÑA</t>
  </si>
  <si>
    <t>GENESIS MABEL MARTINEZ REYES</t>
  </si>
  <si>
    <t>ALBERT MEDRANO MARIÑEZ</t>
  </si>
  <si>
    <t>JOSE RAFAEL LOCKHART GUERRERO</t>
  </si>
  <si>
    <t>HECTOR MANUEL CASTILLO ALMANZAR</t>
  </si>
  <si>
    <t>OFICINA PROVINCIAL DE ELIAS PIÑA</t>
  </si>
  <si>
    <t>ANDERSON ADAMES BAUTISTA</t>
  </si>
  <si>
    <t>FERNANDO PEÑA HERNANDEZ</t>
  </si>
  <si>
    <t>LEOPORDO CONSORO MIESES</t>
  </si>
  <si>
    <t>ESMARLIN VILLAR VASQUEZ</t>
  </si>
  <si>
    <t>HILARIO MOORE MARTINEZ</t>
  </si>
  <si>
    <t>LUIS EDIBERTO TORIBIO TORIBIO</t>
  </si>
  <si>
    <t>LUIS DAMARIS TORIBIO</t>
  </si>
  <si>
    <t>SUGEY MARGARITA SANTANA OZUNA</t>
  </si>
  <si>
    <t>TECNICO DE COMPRAS Y CONTRATACIONES</t>
  </si>
  <si>
    <t>JOSE MIGUEL BREA GERONIMO</t>
  </si>
  <si>
    <t>GEOLOGA</t>
  </si>
  <si>
    <t>LEIDY MARIA ABREU ADAMES</t>
  </si>
  <si>
    <t>RAYNER ALEJANDRO ANTIGUA GUZMAN</t>
  </si>
  <si>
    <t>EDWIN BERAS AMPARO</t>
  </si>
  <si>
    <t>YNES RODRIGUEZ SANTIAGO DE RIVAS</t>
  </si>
  <si>
    <t>KAR£N ABR£U £SPINAL</t>
  </si>
  <si>
    <t>GERMANIA MARTINEZ  ROSARIO</t>
  </si>
  <si>
    <t>EUCLIDES GARCIA GUZMAN</t>
  </si>
  <si>
    <t>ENCARGADO ARCHIVO DE EXPEDIENTES LEGALES</t>
  </si>
  <si>
    <t>ANALISTA DE SISTEMA INFORMATICOS</t>
  </si>
  <si>
    <t>CATHERINE CHANEL MOLOON SUBERVI</t>
  </si>
  <si>
    <t>JESUS MANUEL POLANCO</t>
  </si>
  <si>
    <t>YEIMY MARIA HERNANDEZ POLANCO</t>
  </si>
  <si>
    <t>MARIO ANDRES SOLANO NIVAR</t>
  </si>
  <si>
    <t>ALEJANDRO BENJAMIN ROSARIO PAYAMPS</t>
  </si>
  <si>
    <t>GUILLERMO DE LA CRUZ DE LA CRUZ</t>
  </si>
  <si>
    <t>ODALIS HERNANDO MENDEZ MEDINA</t>
  </si>
  <si>
    <t>ARIAN GARCIA LOPEZ</t>
  </si>
  <si>
    <t>VLADIMIR HERNANDEZ ALCANTARA</t>
  </si>
  <si>
    <t>JORGE CAIRO BOCIO</t>
  </si>
  <si>
    <t>JOSE LUIS CIRIACO MARTINEZ</t>
  </si>
  <si>
    <t>MANUELA CUBILETE UBRI</t>
  </si>
  <si>
    <t>JOEL ABAD SEVERINO</t>
  </si>
  <si>
    <t>JOHAN MANUEL GUZMAN PERALTA</t>
  </si>
  <si>
    <t>JOSE MANUEL GUILLERMO GUTIERREZ</t>
  </si>
  <si>
    <t>ANDDY MICHELL PIERRET JIMENEZ</t>
  </si>
  <si>
    <t>JUAN TAVAREZ BERUETE</t>
  </si>
  <si>
    <t>YENDRIS MIGUEL AQUINO LEBRON</t>
  </si>
  <si>
    <t>TEODORO LIRANZO LORENZO</t>
  </si>
  <si>
    <t>GREGORIO FRIAS PEREYRA</t>
  </si>
  <si>
    <t>MARIONELVELOZ FLORENTINO</t>
  </si>
  <si>
    <t>MIGUEL A. DIAZ BENITEZ</t>
  </si>
  <si>
    <t>DIGNO FRANCISCO MERCEDES OTAÑO</t>
  </si>
  <si>
    <t>PABLO ABTONIO DE PAULA MATOS</t>
  </si>
  <si>
    <t>JUAN JOSE GAY KING</t>
  </si>
  <si>
    <t>OFICINA PROVINCIAL SAMANA</t>
  </si>
  <si>
    <t>ANGEL MANUEL OLIVERO FIGUERERO</t>
  </si>
  <si>
    <t>ANDERSON EVERGITO PEREZ ROSARIO</t>
  </si>
  <si>
    <t>RAMON CECILIO PICHARDO SOTO</t>
  </si>
  <si>
    <t>JOSE RAMON ESPINAL FELIX</t>
  </si>
  <si>
    <t>MANUEL ALEJANDRO RODRIGUEZ FELIX</t>
  </si>
  <si>
    <t>HILARIS MIGUELINA PEREZ SANCHEZ</t>
  </si>
  <si>
    <t>LUISA MORA VARGAS</t>
  </si>
  <si>
    <t>ENC. DE SEGURIDAD</t>
  </si>
  <si>
    <t>DEPARTAMENTO DE TITULACION</t>
  </si>
  <si>
    <t>YARILYS MEDINA TRINIDAD</t>
  </si>
  <si>
    <t>Correspondiente al mes de julio del año 2026</t>
  </si>
  <si>
    <t xml:space="preserve"> EN LA MISMA SON LAS QUE AL 31 DE JULIO  DEL AÑO 2026 FIGURAN EN LOS RECORDS DE COMPENSACIÓN PERSONAL DE VIGILANCIA QUE MANTIENE LA DGBN. </t>
  </si>
  <si>
    <t xml:space="preserve"> EN LA MISMA SON LAS QUE AL 31 DE JULIO  DEL AÑO 2026 FIGURAN EN LOS RECORDS EMPLEADOS TEMPORALES QUE MANTIENE LA DGBN. </t>
  </si>
  <si>
    <t xml:space="preserve">EN LA MISMA SON LAS QUE AL 31 DE JULIO DEL AÑO 2026 FIGURAN EN LOS RECORDS DEL PERSONAL FIJO  QUE MANTIENE LA DGBN. </t>
  </si>
  <si>
    <t>IMANOL ANTONIO ANTONIE POLANCO</t>
  </si>
  <si>
    <t>ALEXANDER RAMIREZ SANTOS</t>
  </si>
  <si>
    <t>SERGIO RAFAEL SALDAÑA RODRIGUEZ</t>
  </si>
  <si>
    <t>SANDY FELIZ GOMEZ</t>
  </si>
  <si>
    <t>JOSELITO JOSE</t>
  </si>
  <si>
    <t>JOSE RAFAEL PEÑA POLONIA</t>
  </si>
  <si>
    <t>JAIME CEQUIER RODRIGUEZ VALDEZ</t>
  </si>
  <si>
    <t>JOSE ARMANDO TILLERIA</t>
  </si>
  <si>
    <t>MARCOS AURELIO CAMEJO VILLALONA</t>
  </si>
  <si>
    <t>JUAN ROSARIO LEONARDO</t>
  </si>
  <si>
    <t>VICTOR ARIEL VALENZUELA GERONIMO</t>
  </si>
  <si>
    <t>JOAQUIN YGNACIO VALENZUELA RODRIGUE</t>
  </si>
  <si>
    <t>MARSSEL RODRIGUEZ AZCONA</t>
  </si>
  <si>
    <t>NIRSO DIAZ BAUTISTA</t>
  </si>
  <si>
    <t>JUNIOR ALEXANDER GONZALEZ</t>
  </si>
  <si>
    <t>TERESA ABREU ALVAREZ</t>
  </si>
  <si>
    <t>DANNEL ANIEL PEREZ JESUS</t>
  </si>
  <si>
    <t>LUZ IRAIDA PAYANO CUEVAS</t>
  </si>
  <si>
    <t>EMMERSON OTAÑO OTAÑO</t>
  </si>
  <si>
    <t>HECTOR RICARDO UREÑA MENDEZ</t>
  </si>
  <si>
    <t>ARTURO ORTIZ CONCEPCION</t>
  </si>
  <si>
    <t>ANTHONY SIRI SUAREZ</t>
  </si>
  <si>
    <t>ELVIN PINALES SANTOS</t>
  </si>
  <si>
    <t>RUBI ANTONIO DE LA CRUZ FAÑA</t>
  </si>
  <si>
    <t>ANIBAL ARTURO STEFANI CAMARENA</t>
  </si>
  <si>
    <t>ANALISTA LEGAL 1</t>
  </si>
  <si>
    <t>YENIFER PEREYRA RAMIREZ</t>
  </si>
  <si>
    <t xml:space="preserve">ANALISTA LEGAL 1 </t>
  </si>
  <si>
    <t>SUGHEY JOSELIN SOTO LOPEZ</t>
  </si>
  <si>
    <t>ADRIANA ELVIRA RODRIGUEZ VIDAL</t>
  </si>
  <si>
    <t>RAFAEL ANTONIO SANTOS BRITO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</si>
</sst>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(&quot;RD$&quot;* #,##0.00_);_(&quot;RD$&quot;* \(#,##0.00\);_(&quot;RD$&quot;* &quot;-&quot;??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-* #,##0.00\ _€_-;\-* #,##0.00\ _€_-;_-* &quot;-&quot;??\ _€_-;_-@_-"/>
    <numFmt numFmtId="166" formatCode="#,##0.00\ _€"/>
    <numFmt numFmtId="167" formatCode="000\-0000000\-0"/>
    <numFmt numFmtId="168" formatCode="dd/mm/yy;@"/>
    <numFmt numFmtId="169" formatCode="#,##0;[Red]#,##0"/>
  </numFmts>
  <fonts count="6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0"/>
      <color indexed="8"/>
      <name val="MS Sans Serif"/>
    </font>
    <font>
      <sz val="8"/>
      <name val="Arial"/>
      <family val="2"/>
    </font>
    <font>
      <sz val="10"/>
      <color indexed="8"/>
      <name val="Arial"/>
      <family val="2"/>
    </font>
    <font>
      <sz val="9"/>
      <color rgb="FFFF0000"/>
      <name val="Calisto MT"/>
      <family val="1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color rgb="FFFF0000"/>
      <name val="Calisto MT"/>
      <family val="1"/>
    </font>
    <font>
      <b/>
      <sz val="9"/>
      <color theme="1"/>
      <name val="Arial"/>
      <family val="2"/>
    </font>
    <font>
      <sz val="8"/>
      <name val="Hervalit"/>
    </font>
    <font>
      <b/>
      <sz val="14"/>
      <color rgb="FF003876"/>
      <name val="Hervalit"/>
    </font>
    <font>
      <sz val="8"/>
      <color theme="1"/>
      <name val="Hervalit"/>
    </font>
    <font>
      <b/>
      <sz val="8"/>
      <color theme="0"/>
      <name val="Hervalit"/>
    </font>
    <font>
      <sz val="8"/>
      <color theme="0"/>
      <name val="Hervalit"/>
    </font>
    <font>
      <b/>
      <sz val="8"/>
      <name val="Hervalit"/>
    </font>
    <font>
      <sz val="8"/>
      <color rgb="FFFF0000"/>
      <name val="Hervalit"/>
    </font>
    <font>
      <sz val="10"/>
      <color theme="1"/>
      <name val="Hervalit"/>
    </font>
    <font>
      <sz val="12"/>
      <color theme="1"/>
      <name val="Hervalit"/>
    </font>
    <font>
      <b/>
      <sz val="10"/>
      <color theme="1"/>
      <name val="Hervalit"/>
    </font>
    <font>
      <sz val="10"/>
      <name val="Hervalit"/>
    </font>
    <font>
      <b/>
      <sz val="7"/>
      <color theme="0"/>
      <name val="Hervalit"/>
    </font>
    <font>
      <sz val="9"/>
      <color theme="0"/>
      <name val="Hervalit"/>
    </font>
    <font>
      <b/>
      <sz val="9"/>
      <color theme="0"/>
      <name val="Hervalit"/>
    </font>
    <font>
      <sz val="11"/>
      <color theme="1"/>
      <name val="Hervalit"/>
    </font>
    <font>
      <sz val="11"/>
      <name val="Hervalit"/>
    </font>
    <font>
      <b/>
      <sz val="11"/>
      <color theme="1"/>
      <name val="Hervalit"/>
    </font>
    <font>
      <sz val="9"/>
      <color theme="1"/>
      <name val="Hervalit"/>
    </font>
    <font>
      <b/>
      <sz val="9"/>
      <color theme="1"/>
      <name val="Hervalit"/>
    </font>
    <font>
      <sz val="9"/>
      <color theme="1"/>
      <name val="Calibri"/>
      <family val="2"/>
      <scheme val="minor"/>
    </font>
    <font>
      <b/>
      <sz val="8"/>
      <color theme="1"/>
      <name val="Hervalit"/>
    </font>
    <font>
      <sz val="10"/>
      <name val="Arial"/>
      <family val="2"/>
    </font>
    <font>
      <sz val="9"/>
      <color rgb="FFFF0000"/>
      <name val="Hervalit"/>
    </font>
    <font>
      <sz val="9"/>
      <color rgb="FF000000"/>
      <name val="Arial"/>
      <family val="2"/>
    </font>
    <font>
      <sz val="9"/>
      <name val="Hervalit"/>
    </font>
    <font>
      <b/>
      <sz val="9"/>
      <name val="Hervalit"/>
    </font>
    <font>
      <b/>
      <sz val="12"/>
      <color rgb="FF003876"/>
      <name val="Hervalit"/>
    </font>
    <font>
      <sz val="12"/>
      <name val="Hervalit"/>
    </font>
    <font>
      <b/>
      <sz val="12"/>
      <name val="Hervalit"/>
    </font>
    <font>
      <b/>
      <sz val="12"/>
      <color theme="1"/>
      <name val="Hervalit"/>
    </font>
    <font>
      <sz val="12"/>
      <color theme="1"/>
      <name val="Calibri"/>
      <family val="2"/>
      <scheme val="minor"/>
    </font>
    <font>
      <sz val="7"/>
      <name val="Hervalit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1" fillId="0" borderId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5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166" fontId="18" fillId="0" borderId="0" xfId="0" applyNumberFormat="1" applyFont="1"/>
    <xf numFmtId="0" fontId="26" fillId="0" borderId="0" xfId="46" applyFont="1" applyAlignment="1">
      <alignment vertical="center"/>
    </xf>
    <xf numFmtId="168" fontId="26" fillId="0" borderId="0" xfId="46" applyNumberFormat="1" applyFont="1" applyAlignment="1">
      <alignment horizontal="center" vertical="center"/>
    </xf>
    <xf numFmtId="0" fontId="26" fillId="0" borderId="0" xfId="46" applyFont="1" applyAlignment="1">
      <alignment horizontal="center" vertical="center"/>
    </xf>
    <xf numFmtId="4" fontId="20" fillId="0" borderId="0" xfId="46" applyNumberFormat="1" applyFont="1" applyAlignment="1">
      <alignment vertical="center"/>
    </xf>
    <xf numFmtId="0" fontId="26" fillId="0" borderId="0" xfId="46" applyFont="1" applyAlignment="1">
      <alignment vertical="center" wrapText="1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166" fontId="25" fillId="0" borderId="0" xfId="0" applyNumberFormat="1" applyFont="1"/>
    <xf numFmtId="166" fontId="28" fillId="0" borderId="0" xfId="0" applyNumberFormat="1" applyFont="1"/>
    <xf numFmtId="0" fontId="0" fillId="0" borderId="0" xfId="0" applyAlignment="1">
      <alignment horizontal="left"/>
    </xf>
    <xf numFmtId="166" fontId="0" fillId="0" borderId="0" xfId="0" applyNumberFormat="1"/>
    <xf numFmtId="0" fontId="0" fillId="0" borderId="0" xfId="1" applyNumberFormat="1" applyFont="1" applyAlignment="1">
      <alignment horizontal="left"/>
    </xf>
    <xf numFmtId="0" fontId="0" fillId="0" borderId="0" xfId="1" applyNumberFormat="1" applyFont="1" applyAlignment="1">
      <alignment horizontal="center"/>
    </xf>
    <xf numFmtId="0" fontId="29" fillId="0" borderId="0" xfId="46" applyFont="1" applyAlignment="1">
      <alignment horizontal="center" vertical="center" wrapText="1"/>
    </xf>
    <xf numFmtId="4" fontId="29" fillId="0" borderId="0" xfId="46" applyNumberFormat="1" applyFont="1" applyAlignment="1">
      <alignment horizontal="center" vertical="center"/>
    </xf>
    <xf numFmtId="0" fontId="29" fillId="0" borderId="0" xfId="46" applyFont="1" applyAlignment="1">
      <alignment vertical="center"/>
    </xf>
    <xf numFmtId="4" fontId="29" fillId="0" borderId="0" xfId="46" applyNumberFormat="1" applyFont="1" applyAlignment="1">
      <alignment vertical="center"/>
    </xf>
    <xf numFmtId="0" fontId="39" fillId="0" borderId="0" xfId="46" applyFont="1" applyAlignment="1">
      <alignment vertical="center"/>
    </xf>
    <xf numFmtId="0" fontId="29" fillId="0" borderId="0" xfId="46" applyFont="1" applyAlignment="1">
      <alignment horizontal="left" vertical="center"/>
    </xf>
    <xf numFmtId="0" fontId="29" fillId="0" borderId="0" xfId="46" applyFont="1" applyAlignment="1">
      <alignment horizontal="left" vertical="center" wrapText="1"/>
    </xf>
    <xf numFmtId="43" fontId="32" fillId="0" borderId="0" xfId="47" applyFont="1" applyFill="1" applyBorder="1" applyAlignment="1">
      <alignment horizontal="center" vertical="center" wrapText="1"/>
    </xf>
    <xf numFmtId="9" fontId="29" fillId="0" borderId="1" xfId="48" applyFont="1" applyFill="1" applyBorder="1" applyAlignment="1">
      <alignment horizontal="left" vertical="center" wrapText="1"/>
    </xf>
    <xf numFmtId="0" fontId="36" fillId="0" borderId="0" xfId="46" applyFont="1" applyAlignment="1">
      <alignment vertical="center"/>
    </xf>
    <xf numFmtId="0" fontId="36" fillId="0" borderId="0" xfId="46" applyFont="1" applyAlignment="1">
      <alignment vertical="center" wrapText="1"/>
    </xf>
    <xf numFmtId="4" fontId="36" fillId="0" borderId="0" xfId="46" applyNumberFormat="1" applyFont="1" applyAlignment="1">
      <alignment vertical="center"/>
    </xf>
    <xf numFmtId="0" fontId="37" fillId="0" borderId="0" xfId="46" applyFont="1" applyAlignment="1">
      <alignment vertical="center"/>
    </xf>
    <xf numFmtId="0" fontId="37" fillId="0" borderId="0" xfId="46" applyFont="1" applyAlignment="1">
      <alignment vertical="center" wrapText="1"/>
    </xf>
    <xf numFmtId="4" fontId="37" fillId="0" borderId="0" xfId="46" applyNumberFormat="1" applyFont="1" applyAlignment="1">
      <alignment vertical="center"/>
    </xf>
    <xf numFmtId="0" fontId="38" fillId="0" borderId="0" xfId="46" applyFont="1" applyAlignment="1">
      <alignment vertical="center" wrapText="1"/>
    </xf>
    <xf numFmtId="9" fontId="29" fillId="0" borderId="1" xfId="48" applyFont="1" applyFill="1" applyBorder="1" applyAlignment="1">
      <alignment horizontal="left" vertical="center" shrinkToFit="1"/>
    </xf>
    <xf numFmtId="9" fontId="29" fillId="0" borderId="1" xfId="48" applyFont="1" applyFill="1" applyBorder="1" applyAlignment="1">
      <alignment vertical="center" shrinkToFit="1"/>
    </xf>
    <xf numFmtId="0" fontId="29" fillId="0" borderId="0" xfId="46" applyFont="1" applyAlignment="1">
      <alignment horizontal="center"/>
    </xf>
    <xf numFmtId="0" fontId="29" fillId="0" borderId="0" xfId="46" applyFont="1"/>
    <xf numFmtId="4" fontId="29" fillId="0" borderId="0" xfId="46" applyNumberFormat="1" applyFont="1"/>
    <xf numFmtId="43" fontId="40" fillId="33" borderId="1" xfId="47" applyFont="1" applyFill="1" applyBorder="1" applyAlignment="1">
      <alignment horizontal="center" vertical="center" wrapText="1"/>
    </xf>
    <xf numFmtId="168" fontId="42" fillId="33" borderId="1" xfId="46" applyNumberFormat="1" applyFont="1" applyFill="1" applyBorder="1" applyAlignment="1">
      <alignment horizontal="center" vertical="center" wrapText="1" readingOrder="1"/>
    </xf>
    <xf numFmtId="4" fontId="43" fillId="0" borderId="0" xfId="46" applyNumberFormat="1" applyFont="1" applyAlignment="1">
      <alignment vertical="center"/>
    </xf>
    <xf numFmtId="4" fontId="44" fillId="0" borderId="0" xfId="46" applyNumberFormat="1" applyFont="1" applyAlignment="1">
      <alignment vertical="center"/>
    </xf>
    <xf numFmtId="0" fontId="44" fillId="0" borderId="0" xfId="46" applyFont="1" applyAlignment="1">
      <alignment vertical="center"/>
    </xf>
    <xf numFmtId="0" fontId="43" fillId="0" borderId="0" xfId="46" applyFont="1"/>
    <xf numFmtId="0" fontId="43" fillId="0" borderId="0" xfId="46" applyFont="1" applyAlignment="1">
      <alignment wrapText="1"/>
    </xf>
    <xf numFmtId="4" fontId="43" fillId="0" borderId="0" xfId="46" applyNumberFormat="1" applyFont="1"/>
    <xf numFmtId="4" fontId="44" fillId="0" borderId="0" xfId="46" applyNumberFormat="1" applyFont="1"/>
    <xf numFmtId="0" fontId="44" fillId="0" borderId="0" xfId="46" applyFont="1"/>
    <xf numFmtId="0" fontId="45" fillId="0" borderId="0" xfId="46" applyFont="1"/>
    <xf numFmtId="0" fontId="45" fillId="0" borderId="0" xfId="46" applyFont="1" applyAlignment="1">
      <alignment wrapText="1"/>
    </xf>
    <xf numFmtId="4" fontId="45" fillId="0" borderId="0" xfId="46" applyNumberFormat="1" applyFont="1"/>
    <xf numFmtId="0" fontId="45" fillId="0" borderId="0" xfId="46" applyFont="1" applyAlignment="1">
      <alignment vertical="center"/>
    </xf>
    <xf numFmtId="4" fontId="45" fillId="0" borderId="0" xfId="46" applyNumberFormat="1" applyFont="1" applyAlignment="1">
      <alignment vertical="center"/>
    </xf>
    <xf numFmtId="4" fontId="34" fillId="0" borderId="0" xfId="44" applyNumberFormat="1" applyFont="1" applyAlignment="1">
      <alignment vertical="center"/>
    </xf>
    <xf numFmtId="4" fontId="32" fillId="0" borderId="0" xfId="1" applyNumberFormat="1" applyFont="1" applyFill="1" applyBorder="1" applyAlignment="1">
      <alignment vertical="center"/>
    </xf>
    <xf numFmtId="2" fontId="29" fillId="0" borderId="0" xfId="46" applyNumberFormat="1" applyFont="1" applyAlignment="1">
      <alignment vertical="center"/>
    </xf>
    <xf numFmtId="4" fontId="35" fillId="0" borderId="0" xfId="46" applyNumberFormat="1" applyFont="1"/>
    <xf numFmtId="4" fontId="23" fillId="33" borderId="1" xfId="46" applyNumberFormat="1" applyFont="1" applyFill="1" applyBorder="1" applyAlignment="1">
      <alignment horizontal="right" vertical="center"/>
    </xf>
    <xf numFmtId="4" fontId="18" fillId="0" borderId="0" xfId="46" applyNumberFormat="1" applyAlignment="1">
      <alignment vertical="center"/>
    </xf>
    <xf numFmtId="0" fontId="46" fillId="0" borderId="0" xfId="0" applyFont="1"/>
    <xf numFmtId="0" fontId="46" fillId="0" borderId="0" xfId="0" applyFont="1" applyAlignment="1">
      <alignment horizontal="center"/>
    </xf>
    <xf numFmtId="166" fontId="46" fillId="0" borderId="0" xfId="0" applyNumberFormat="1" applyFont="1"/>
    <xf numFmtId="0" fontId="47" fillId="0" borderId="0" xfId="0" applyFont="1"/>
    <xf numFmtId="0" fontId="47" fillId="0" borderId="0" xfId="0" applyFont="1" applyAlignment="1">
      <alignment horizontal="left"/>
    </xf>
    <xf numFmtId="0" fontId="47" fillId="0" borderId="0" xfId="0" applyFont="1" applyAlignment="1">
      <alignment horizontal="center"/>
    </xf>
    <xf numFmtId="0" fontId="46" fillId="0" borderId="0" xfId="0" applyFont="1" applyAlignment="1">
      <alignment vertical="top"/>
    </xf>
    <xf numFmtId="0" fontId="28" fillId="0" borderId="0" xfId="0" applyFont="1"/>
    <xf numFmtId="0" fontId="48" fillId="0" borderId="0" xfId="0" applyFont="1"/>
    <xf numFmtId="0" fontId="48" fillId="0" borderId="0" xfId="0" applyFont="1" applyAlignment="1">
      <alignment horizontal="left"/>
    </xf>
    <xf numFmtId="0" fontId="48" fillId="0" borderId="0" xfId="0" applyFont="1" applyAlignment="1">
      <alignment horizontal="center"/>
    </xf>
    <xf numFmtId="166" fontId="48" fillId="0" borderId="0" xfId="0" applyNumberFormat="1" applyFont="1"/>
    <xf numFmtId="0" fontId="43" fillId="0" borderId="15" xfId="46" applyFont="1" applyBorder="1" applyAlignment="1">
      <alignment vertical="center"/>
    </xf>
    <xf numFmtId="0" fontId="43" fillId="0" borderId="15" xfId="46" applyFont="1" applyBorder="1" applyAlignment="1">
      <alignment horizontal="center" vertical="center"/>
    </xf>
    <xf numFmtId="4" fontId="40" fillId="33" borderId="1" xfId="47" applyNumberFormat="1" applyFont="1" applyFill="1" applyBorder="1" applyAlignment="1">
      <alignment horizontal="center" vertical="center" wrapText="1"/>
    </xf>
    <xf numFmtId="166" fontId="47" fillId="0" borderId="0" xfId="0" applyNumberFormat="1" applyFont="1"/>
    <xf numFmtId="4" fontId="0" fillId="0" borderId="0" xfId="0" applyNumberFormat="1"/>
    <xf numFmtId="4" fontId="46" fillId="0" borderId="1" xfId="1" applyNumberFormat="1" applyFont="1" applyFill="1" applyBorder="1" applyAlignment="1">
      <alignment horizontal="right" vertical="center"/>
    </xf>
    <xf numFmtId="4" fontId="46" fillId="0" borderId="11" xfId="1" applyNumberFormat="1" applyFont="1" applyFill="1" applyBorder="1" applyAlignment="1">
      <alignment horizontal="right" vertical="center"/>
    </xf>
    <xf numFmtId="0" fontId="46" fillId="33" borderId="0" xfId="0" applyFont="1" applyFill="1" applyAlignment="1">
      <alignment horizontal="right" vertical="center"/>
    </xf>
    <xf numFmtId="4" fontId="42" fillId="33" borderId="11" xfId="0" applyNumberFormat="1" applyFont="1" applyFill="1" applyBorder="1" applyAlignment="1">
      <alignment horizontal="right"/>
    </xf>
    <xf numFmtId="0" fontId="29" fillId="0" borderId="0" xfId="46" applyFont="1" applyAlignment="1">
      <alignment horizontal="center" vertical="center"/>
    </xf>
    <xf numFmtId="0" fontId="45" fillId="0" borderId="0" xfId="46" applyFont="1" applyAlignment="1">
      <alignment vertical="center" wrapText="1"/>
    </xf>
    <xf numFmtId="0" fontId="43" fillId="0" borderId="0" xfId="46" applyFont="1" applyAlignment="1">
      <alignment vertical="center" wrapText="1"/>
    </xf>
    <xf numFmtId="0" fontId="43" fillId="0" borderId="0" xfId="46" applyFont="1" applyAlignment="1">
      <alignment vertical="center"/>
    </xf>
    <xf numFmtId="166" fontId="24" fillId="0" borderId="0" xfId="0" applyNumberFormat="1" applyFont="1" applyAlignment="1">
      <alignment horizontal="center" wrapText="1"/>
    </xf>
    <xf numFmtId="0" fontId="46" fillId="0" borderId="0" xfId="0" applyFont="1" applyAlignment="1">
      <alignment horizontal="left"/>
    </xf>
    <xf numFmtId="166" fontId="42" fillId="33" borderId="1" xfId="0" applyNumberFormat="1" applyFont="1" applyFill="1" applyBorder="1" applyAlignment="1">
      <alignment horizontal="center" vertical="center" wrapText="1"/>
    </xf>
    <xf numFmtId="4" fontId="49" fillId="0" borderId="0" xfId="1" applyNumberFormat="1" applyFont="1" applyFill="1" applyBorder="1" applyAlignment="1">
      <alignment vertical="center"/>
    </xf>
    <xf numFmtId="4" fontId="43" fillId="0" borderId="0" xfId="46" applyNumberFormat="1" applyFont="1" applyAlignment="1">
      <alignment vertical="center" wrapText="1"/>
    </xf>
    <xf numFmtId="0" fontId="26" fillId="0" borderId="0" xfId="46" applyFont="1"/>
    <xf numFmtId="168" fontId="26" fillId="0" borderId="0" xfId="47" applyNumberFormat="1" applyFont="1" applyFill="1" applyBorder="1" applyAlignment="1">
      <alignment horizontal="center" vertical="center"/>
    </xf>
    <xf numFmtId="43" fontId="26" fillId="0" borderId="0" xfId="47" applyFont="1" applyFill="1" applyBorder="1" applyAlignment="1">
      <alignment horizontal="center" vertical="center"/>
    </xf>
    <xf numFmtId="43" fontId="26" fillId="0" borderId="0" xfId="47" applyFont="1" applyFill="1" applyBorder="1" applyAlignment="1">
      <alignment vertical="center"/>
    </xf>
    <xf numFmtId="43" fontId="52" fillId="0" borderId="0" xfId="47" applyFont="1" applyFill="1" applyBorder="1" applyAlignment="1">
      <alignment vertical="center" wrapText="1" readingOrder="1"/>
    </xf>
    <xf numFmtId="43" fontId="42" fillId="33" borderId="1" xfId="47" applyFont="1" applyFill="1" applyBorder="1" applyAlignment="1">
      <alignment horizontal="center" vertical="center" wrapText="1" readingOrder="1"/>
    </xf>
    <xf numFmtId="9" fontId="46" fillId="0" borderId="1" xfId="48" applyFont="1" applyFill="1" applyBorder="1" applyAlignment="1" applyProtection="1">
      <alignment vertical="center" wrapText="1"/>
      <protection locked="0"/>
    </xf>
    <xf numFmtId="9" fontId="53" fillId="0" borderId="1" xfId="48" applyFont="1" applyFill="1" applyBorder="1" applyAlignment="1" applyProtection="1">
      <alignment vertical="center" shrinkToFit="1"/>
      <protection locked="0"/>
    </xf>
    <xf numFmtId="9" fontId="46" fillId="0" borderId="1" xfId="48" applyFont="1" applyFill="1" applyBorder="1" applyAlignment="1" applyProtection="1">
      <alignment vertical="center"/>
      <protection locked="0"/>
    </xf>
    <xf numFmtId="9" fontId="46" fillId="0" borderId="1" xfId="48" applyFont="1" applyFill="1" applyBorder="1" applyAlignment="1" applyProtection="1">
      <alignment vertical="center" shrinkToFit="1"/>
      <protection locked="0"/>
    </xf>
    <xf numFmtId="9" fontId="53" fillId="0" borderId="1" xfId="48" applyFont="1" applyFill="1" applyBorder="1" applyAlignment="1" applyProtection="1">
      <alignment vertical="center"/>
      <protection locked="0"/>
    </xf>
    <xf numFmtId="4" fontId="42" fillId="33" borderId="1" xfId="44" applyNumberFormat="1" applyFont="1" applyFill="1" applyBorder="1" applyAlignment="1">
      <alignment vertical="center"/>
    </xf>
    <xf numFmtId="4" fontId="54" fillId="0" borderId="0" xfId="44" applyNumberFormat="1" applyFont="1" applyAlignment="1">
      <alignment vertical="center"/>
    </xf>
    <xf numFmtId="0" fontId="53" fillId="0" borderId="0" xfId="46" applyFont="1" applyAlignment="1">
      <alignment vertical="center"/>
    </xf>
    <xf numFmtId="4" fontId="53" fillId="0" borderId="0" xfId="46" applyNumberFormat="1" applyFont="1" applyAlignment="1">
      <alignment vertical="center"/>
    </xf>
    <xf numFmtId="0" fontId="56" fillId="0" borderId="0" xfId="44" applyFont="1" applyAlignment="1">
      <alignment vertical="center"/>
    </xf>
    <xf numFmtId="0" fontId="56" fillId="0" borderId="0" xfId="44" applyFont="1" applyAlignment="1">
      <alignment vertical="center" wrapText="1"/>
    </xf>
    <xf numFmtId="168" fontId="56" fillId="0" borderId="0" xfId="44" applyNumberFormat="1" applyFont="1" applyAlignment="1">
      <alignment vertical="center"/>
    </xf>
    <xf numFmtId="4" fontId="57" fillId="0" borderId="0" xfId="44" applyNumberFormat="1" applyFont="1" applyAlignment="1">
      <alignment vertical="center"/>
    </xf>
    <xf numFmtId="0" fontId="56" fillId="0" borderId="0" xfId="46" applyFont="1" applyAlignment="1">
      <alignment vertical="center"/>
    </xf>
    <xf numFmtId="166" fontId="37" fillId="0" borderId="0" xfId="46" applyNumberFormat="1" applyFont="1" applyAlignment="1">
      <alignment vertical="center"/>
    </xf>
    <xf numFmtId="0" fontId="58" fillId="0" borderId="0" xfId="46" applyFont="1" applyAlignment="1">
      <alignment vertical="center"/>
    </xf>
    <xf numFmtId="0" fontId="58" fillId="0" borderId="0" xfId="46" applyFont="1" applyAlignment="1">
      <alignment vertical="center" wrapText="1"/>
    </xf>
    <xf numFmtId="4" fontId="58" fillId="0" borderId="0" xfId="46" applyNumberFormat="1" applyFont="1" applyAlignment="1">
      <alignment vertical="center"/>
    </xf>
    <xf numFmtId="0" fontId="58" fillId="0" borderId="0" xfId="46" applyFont="1"/>
    <xf numFmtId="0" fontId="59" fillId="0" borderId="0" xfId="0" applyFont="1"/>
    <xf numFmtId="4" fontId="20" fillId="0" borderId="1" xfId="1" applyNumberFormat="1" applyFont="1" applyFill="1" applyBorder="1" applyAlignment="1">
      <alignment horizontal="right" vertical="center"/>
    </xf>
    <xf numFmtId="43" fontId="29" fillId="0" borderId="1" xfId="47" applyFont="1" applyFill="1" applyBorder="1" applyAlignment="1">
      <alignment horizontal="left" vertical="center" shrinkToFit="1"/>
    </xf>
    <xf numFmtId="9" fontId="29" fillId="0" borderId="1" xfId="48" applyFont="1" applyFill="1" applyBorder="1" applyAlignment="1" applyProtection="1">
      <alignment vertical="center" wrapText="1"/>
      <protection locked="0"/>
    </xf>
    <xf numFmtId="9" fontId="60" fillId="0" borderId="1" xfId="48" applyFont="1" applyFill="1" applyBorder="1" applyAlignment="1">
      <alignment horizontal="left" vertical="center" wrapText="1"/>
    </xf>
    <xf numFmtId="9" fontId="60" fillId="0" borderId="1" xfId="48" applyFont="1" applyFill="1" applyBorder="1" applyAlignment="1">
      <alignment vertical="center" wrapText="1"/>
    </xf>
    <xf numFmtId="0" fontId="47" fillId="0" borderId="0" xfId="0" applyFont="1" applyAlignment="1">
      <alignment vertical="top"/>
    </xf>
    <xf numFmtId="166" fontId="61" fillId="0" borderId="0" xfId="0" applyNumberFormat="1" applyFont="1"/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vertical="center"/>
    </xf>
    <xf numFmtId="0" fontId="46" fillId="0" borderId="1" xfId="0" applyFont="1" applyBorder="1" applyAlignment="1">
      <alignment horizontal="left" vertical="center"/>
    </xf>
    <xf numFmtId="4" fontId="46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4" fontId="56" fillId="0" borderId="0" xfId="44" applyNumberFormat="1" applyFont="1" applyAlignment="1">
      <alignment vertical="center"/>
    </xf>
    <xf numFmtId="0" fontId="62" fillId="0" borderId="0" xfId="0" applyFont="1"/>
    <xf numFmtId="0" fontId="46" fillId="0" borderId="11" xfId="0" applyFont="1" applyBorder="1" applyAlignment="1">
      <alignment vertical="center"/>
    </xf>
    <xf numFmtId="0" fontId="29" fillId="0" borderId="1" xfId="46" applyFont="1" applyBorder="1" applyAlignment="1">
      <alignment horizontal="left" vertical="center" wrapText="1"/>
    </xf>
    <xf numFmtId="169" fontId="53" fillId="0" borderId="1" xfId="46" applyNumberFormat="1" applyFont="1" applyBorder="1" applyAlignment="1" applyProtection="1">
      <alignment horizontal="center" vertical="center"/>
      <protection locked="0"/>
    </xf>
    <xf numFmtId="0" fontId="46" fillId="0" borderId="1" xfId="46" applyFont="1" applyBorder="1" applyAlignment="1" applyProtection="1">
      <alignment vertical="center" shrinkToFit="1"/>
      <protection locked="0"/>
    </xf>
    <xf numFmtId="0" fontId="46" fillId="0" borderId="1" xfId="46" applyFont="1" applyBorder="1" applyAlignment="1" applyProtection="1">
      <alignment vertical="center"/>
      <protection locked="0"/>
    </xf>
    <xf numFmtId="0" fontId="53" fillId="0" borderId="1" xfId="44" applyFont="1" applyBorder="1" applyAlignment="1" applyProtection="1">
      <alignment horizontal="center" vertical="center" wrapText="1"/>
      <protection locked="0"/>
    </xf>
    <xf numFmtId="168" fontId="46" fillId="0" borderId="1" xfId="46" applyNumberFormat="1" applyFont="1" applyBorder="1" applyAlignment="1" applyProtection="1">
      <alignment horizontal="center" vertical="center"/>
      <protection locked="0"/>
    </xf>
    <xf numFmtId="0" fontId="46" fillId="0" borderId="1" xfId="46" applyFont="1" applyBorder="1" applyAlignment="1" applyProtection="1">
      <alignment horizontal="center" vertical="center"/>
      <protection locked="0"/>
    </xf>
    <xf numFmtId="4" fontId="53" fillId="0" borderId="1" xfId="44" applyNumberFormat="1" applyFont="1" applyBorder="1" applyAlignment="1">
      <alignment vertical="center" wrapText="1"/>
    </xf>
    <xf numFmtId="4" fontId="53" fillId="0" borderId="1" xfId="46" applyNumberFormat="1" applyFont="1" applyBorder="1" applyAlignment="1" applyProtection="1">
      <alignment vertical="center"/>
      <protection locked="0"/>
    </xf>
    <xf numFmtId="0" fontId="53" fillId="0" borderId="1" xfId="46" applyFont="1" applyBorder="1" applyAlignment="1" applyProtection="1">
      <alignment horizontal="center" vertical="center"/>
      <protection locked="0"/>
    </xf>
    <xf numFmtId="0" fontId="53" fillId="0" borderId="1" xfId="46" applyFont="1" applyBorder="1" applyAlignment="1" applyProtection="1">
      <alignment vertical="center" shrinkToFit="1"/>
      <protection locked="0"/>
    </xf>
    <xf numFmtId="0" fontId="53" fillId="0" borderId="1" xfId="46" applyFont="1" applyBorder="1" applyAlignment="1" applyProtection="1">
      <alignment vertical="center"/>
      <protection locked="0"/>
    </xf>
    <xf numFmtId="168" fontId="53" fillId="0" borderId="1" xfId="46" applyNumberFormat="1" applyFont="1" applyBorder="1" applyAlignment="1" applyProtection="1">
      <alignment horizontal="center" vertical="center"/>
      <protection locked="0"/>
    </xf>
    <xf numFmtId="0" fontId="46" fillId="0" borderId="1" xfId="46" applyFont="1" applyBorder="1" applyAlignment="1" applyProtection="1">
      <alignment vertical="center" wrapText="1"/>
      <protection locked="0"/>
    </xf>
    <xf numFmtId="0" fontId="26" fillId="0" borderId="1" xfId="46" applyFont="1" applyBorder="1" applyAlignment="1">
      <alignment vertical="center"/>
    </xf>
    <xf numFmtId="0" fontId="53" fillId="0" borderId="1" xfId="46" applyFont="1" applyBorder="1" applyAlignment="1">
      <alignment horizontal="left" vertical="center"/>
    </xf>
    <xf numFmtId="0" fontId="53" fillId="0" borderId="1" xfId="46" applyFont="1" applyBorder="1" applyAlignment="1">
      <alignment horizontal="center" vertical="center"/>
    </xf>
    <xf numFmtId="14" fontId="53" fillId="0" borderId="1" xfId="46" applyNumberFormat="1" applyFont="1" applyBorder="1" applyAlignment="1" applyProtection="1">
      <alignment vertical="center" wrapText="1"/>
      <protection locked="0"/>
    </xf>
    <xf numFmtId="0" fontId="46" fillId="0" borderId="1" xfId="46" applyFont="1" applyBorder="1" applyAlignment="1" applyProtection="1">
      <alignment vertical="center" wrapText="1" shrinkToFit="1"/>
      <protection locked="0"/>
    </xf>
    <xf numFmtId="168" fontId="46" fillId="0" borderId="1" xfId="46" applyNumberFormat="1" applyFont="1" applyBorder="1" applyAlignment="1" applyProtection="1">
      <alignment horizontal="center" vertical="center" wrapText="1"/>
      <protection locked="0"/>
    </xf>
    <xf numFmtId="0" fontId="46" fillId="0" borderId="1" xfId="46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4" fontId="46" fillId="0" borderId="1" xfId="44" applyNumberFormat="1" applyFont="1" applyBorder="1" applyAlignment="1">
      <alignment vertical="center" wrapText="1"/>
    </xf>
    <xf numFmtId="0" fontId="53" fillId="0" borderId="1" xfId="46" applyFont="1" applyBorder="1" applyAlignment="1" applyProtection="1">
      <alignment vertical="center" wrapText="1"/>
      <protection locked="0"/>
    </xf>
    <xf numFmtId="4" fontId="53" fillId="0" borderId="1" xfId="44" applyNumberFormat="1" applyFont="1" applyBorder="1" applyAlignment="1" applyProtection="1">
      <alignment vertical="center" wrapText="1"/>
      <protection locked="0"/>
    </xf>
    <xf numFmtId="0" fontId="53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left" vertical="center" shrinkToFit="1"/>
    </xf>
    <xf numFmtId="0" fontId="29" fillId="0" borderId="1" xfId="0" applyFont="1" applyBorder="1" applyAlignment="1">
      <alignment vertical="center"/>
    </xf>
    <xf numFmtId="0" fontId="53" fillId="0" borderId="1" xfId="0" applyFont="1" applyBorder="1" applyAlignment="1">
      <alignment horizontal="left" vertical="center" wrapText="1"/>
    </xf>
    <xf numFmtId="0" fontId="29" fillId="0" borderId="0" xfId="44" applyFont="1" applyAlignment="1">
      <alignment vertical="center"/>
    </xf>
    <xf numFmtId="4" fontId="53" fillId="0" borderId="0" xfId="44" applyNumberFormat="1" applyFont="1" applyAlignment="1">
      <alignment vertical="center" wrapText="1"/>
    </xf>
    <xf numFmtId="0" fontId="31" fillId="0" borderId="0" xfId="46" applyFont="1" applyAlignment="1">
      <alignment vertical="center"/>
    </xf>
    <xf numFmtId="0" fontId="31" fillId="0" borderId="0" xfId="46" applyFont="1" applyAlignment="1">
      <alignment horizontal="left" vertical="center"/>
    </xf>
    <xf numFmtId="0" fontId="29" fillId="36" borderId="0" xfId="46" applyFont="1" applyFill="1" applyAlignment="1">
      <alignment vertical="center"/>
    </xf>
    <xf numFmtId="0" fontId="29" fillId="0" borderId="1" xfId="46" applyFont="1" applyBorder="1" applyAlignment="1">
      <alignment horizontal="center" vertical="center"/>
    </xf>
    <xf numFmtId="0" fontId="29" fillId="0" borderId="1" xfId="46" applyFont="1" applyBorder="1" applyAlignment="1">
      <alignment horizontal="left" vertical="center" shrinkToFit="1"/>
    </xf>
    <xf numFmtId="0" fontId="29" fillId="0" borderId="1" xfId="46" applyFont="1" applyBorder="1" applyAlignment="1">
      <alignment horizontal="left" vertical="center"/>
    </xf>
    <xf numFmtId="0" fontId="29" fillId="0" borderId="1" xfId="44" applyFont="1" applyBorder="1" applyAlignment="1">
      <alignment horizontal="center" vertical="center" wrapText="1"/>
    </xf>
    <xf numFmtId="0" fontId="29" fillId="0" borderId="1" xfId="46" applyFont="1" applyBorder="1" applyAlignment="1" applyProtection="1">
      <alignment vertical="center" shrinkToFit="1"/>
      <protection locked="0"/>
    </xf>
    <xf numFmtId="0" fontId="29" fillId="0" borderId="1" xfId="46" applyFont="1" applyBorder="1" applyAlignment="1" applyProtection="1">
      <alignment vertical="center"/>
      <protection locked="0"/>
    </xf>
    <xf numFmtId="0" fontId="29" fillId="0" borderId="1" xfId="46" applyFont="1" applyBorder="1" applyAlignment="1" applyProtection="1">
      <alignment horizontal="center" vertical="center"/>
      <protection locked="0"/>
    </xf>
    <xf numFmtId="4" fontId="29" fillId="0" borderId="1" xfId="46" applyNumberFormat="1" applyFont="1" applyBorder="1" applyAlignment="1" applyProtection="1">
      <alignment horizontal="right" vertical="center"/>
      <protection locked="0"/>
    </xf>
    <xf numFmtId="4" fontId="29" fillId="0" borderId="1" xfId="46" applyNumberFormat="1" applyFont="1" applyBorder="1" applyAlignment="1">
      <alignment horizontal="right" vertical="center"/>
    </xf>
    <xf numFmtId="4" fontId="29" fillId="0" borderId="1" xfId="44" applyNumberFormat="1" applyFont="1" applyBorder="1" applyAlignment="1">
      <alignment horizontal="right" vertical="center" wrapText="1"/>
    </xf>
    <xf numFmtId="0" fontId="29" fillId="0" borderId="1" xfId="46" applyFont="1" applyBorder="1" applyAlignment="1">
      <alignment vertical="center"/>
    </xf>
    <xf numFmtId="0" fontId="29" fillId="0" borderId="1" xfId="46" applyFont="1" applyBorder="1" applyAlignment="1">
      <alignment horizontal="center" vertical="center" wrapText="1"/>
    </xf>
    <xf numFmtId="167" fontId="29" fillId="0" borderId="1" xfId="46" applyNumberFormat="1" applyFont="1" applyBorder="1" applyAlignment="1">
      <alignment horizontal="left" vertical="center" shrinkToFit="1"/>
    </xf>
    <xf numFmtId="0" fontId="60" fillId="0" borderId="1" xfId="46" applyFont="1" applyBorder="1" applyAlignment="1">
      <alignment horizontal="left" vertical="center" wrapText="1"/>
    </xf>
    <xf numFmtId="0" fontId="29" fillId="0" borderId="1" xfId="46" applyFont="1" applyBorder="1" applyAlignment="1">
      <alignment vertical="center" shrinkToFit="1"/>
    </xf>
    <xf numFmtId="4" fontId="29" fillId="0" borderId="1" xfId="46" applyNumberFormat="1" applyFont="1" applyBorder="1" applyAlignment="1">
      <alignment vertical="center"/>
    </xf>
    <xf numFmtId="14" fontId="29" fillId="0" borderId="1" xfId="46" applyNumberFormat="1" applyFont="1" applyBorder="1" applyAlignment="1">
      <alignment horizontal="left" vertical="center" wrapText="1"/>
    </xf>
    <xf numFmtId="0" fontId="29" fillId="0" borderId="1" xfId="46" applyFont="1" applyBorder="1" applyAlignment="1">
      <alignment vertical="center" wrapText="1"/>
    </xf>
    <xf numFmtId="0" fontId="32" fillId="33" borderId="12" xfId="46" applyFont="1" applyFill="1" applyBorder="1" applyAlignment="1">
      <alignment horizontal="right" vertical="center"/>
    </xf>
    <xf numFmtId="0" fontId="32" fillId="33" borderId="18" xfId="46" applyFont="1" applyFill="1" applyBorder="1" applyAlignment="1">
      <alignment horizontal="right" vertical="center"/>
    </xf>
    <xf numFmtId="0" fontId="32" fillId="33" borderId="13" xfId="46" applyFont="1" applyFill="1" applyBorder="1" applyAlignment="1">
      <alignment horizontal="right" vertical="center"/>
    </xf>
    <xf numFmtId="0" fontId="45" fillId="0" borderId="0" xfId="46" applyFont="1" applyAlignment="1">
      <alignment horizontal="left" wrapText="1"/>
    </xf>
    <xf numFmtId="0" fontId="43" fillId="0" borderId="0" xfId="46" applyFont="1" applyAlignment="1">
      <alignment horizontal="left" vertical="center" wrapText="1"/>
    </xf>
    <xf numFmtId="4" fontId="32" fillId="33" borderId="1" xfId="47" applyNumberFormat="1" applyFont="1" applyFill="1" applyBorder="1" applyAlignment="1">
      <alignment horizontal="center" vertical="center" wrapText="1"/>
    </xf>
    <xf numFmtId="43" fontId="32" fillId="33" borderId="1" xfId="47" applyFont="1" applyFill="1" applyBorder="1" applyAlignment="1">
      <alignment horizontal="center" vertical="center"/>
    </xf>
    <xf numFmtId="0" fontId="29" fillId="0" borderId="0" xfId="46" applyFont="1" applyAlignment="1">
      <alignment horizontal="center" vertical="center"/>
    </xf>
    <xf numFmtId="0" fontId="30" fillId="0" borderId="0" xfId="45" applyFont="1" applyAlignment="1">
      <alignment horizontal="center"/>
    </xf>
    <xf numFmtId="0" fontId="30" fillId="35" borderId="0" xfId="45" applyFont="1" applyFill="1" applyAlignment="1">
      <alignment horizontal="center"/>
    </xf>
    <xf numFmtId="0" fontId="30" fillId="0" borderId="0" xfId="45" applyFont="1" applyAlignment="1">
      <alignment horizontal="center" vertical="top"/>
    </xf>
    <xf numFmtId="0" fontId="30" fillId="35" borderId="0" xfId="45" applyFont="1" applyFill="1" applyAlignment="1">
      <alignment horizontal="center" vertical="top"/>
    </xf>
    <xf numFmtId="0" fontId="33" fillId="33" borderId="1" xfId="46" applyFont="1" applyFill="1" applyBorder="1" applyAlignment="1">
      <alignment horizontal="center" vertical="center"/>
    </xf>
    <xf numFmtId="43" fontId="32" fillId="33" borderId="1" xfId="47" applyFont="1" applyFill="1" applyBorder="1" applyAlignment="1">
      <alignment horizontal="center" vertical="center" wrapText="1"/>
    </xf>
    <xf numFmtId="43" fontId="42" fillId="33" borderId="1" xfId="47" applyFont="1" applyFill="1" applyBorder="1" applyAlignment="1">
      <alignment horizontal="center" vertical="center" wrapText="1"/>
    </xf>
    <xf numFmtId="0" fontId="42" fillId="33" borderId="15" xfId="46" applyFont="1" applyFill="1" applyBorder="1" applyAlignment="1">
      <alignment horizontal="right" vertical="center"/>
    </xf>
    <xf numFmtId="0" fontId="42" fillId="33" borderId="14" xfId="46" applyFont="1" applyFill="1" applyBorder="1" applyAlignment="1">
      <alignment horizontal="right" vertical="center"/>
    </xf>
    <xf numFmtId="0" fontId="58" fillId="0" borderId="0" xfId="46" applyFont="1" applyAlignment="1">
      <alignment vertical="center" wrapText="1"/>
    </xf>
    <xf numFmtId="0" fontId="37" fillId="0" borderId="0" xfId="46" applyFont="1" applyAlignment="1">
      <alignment vertical="center" wrapText="1"/>
    </xf>
    <xf numFmtId="168" fontId="42" fillId="33" borderId="1" xfId="46" applyNumberFormat="1" applyFont="1" applyFill="1" applyBorder="1" applyAlignment="1">
      <alignment horizontal="center" vertical="center"/>
    </xf>
    <xf numFmtId="0" fontId="22" fillId="0" borderId="0" xfId="46" applyFont="1" applyAlignment="1">
      <alignment horizontal="center" vertical="center"/>
    </xf>
    <xf numFmtId="0" fontId="22" fillId="34" borderId="0" xfId="46" applyFont="1" applyFill="1" applyAlignment="1">
      <alignment horizontal="center" vertical="center"/>
    </xf>
    <xf numFmtId="0" fontId="51" fillId="0" borderId="0" xfId="46" applyFont="1" applyAlignment="1">
      <alignment horizontal="center" vertical="center"/>
    </xf>
    <xf numFmtId="0" fontId="51" fillId="34" borderId="0" xfId="46" applyFont="1" applyFill="1" applyAlignment="1">
      <alignment horizontal="center" vertical="center"/>
    </xf>
    <xf numFmtId="0" fontId="55" fillId="0" borderId="0" xfId="45" applyFont="1" applyAlignment="1">
      <alignment horizontal="center" vertical="center"/>
    </xf>
    <xf numFmtId="0" fontId="55" fillId="34" borderId="0" xfId="45" applyFont="1" applyFill="1" applyAlignment="1">
      <alignment horizontal="center" vertical="center"/>
    </xf>
    <xf numFmtId="0" fontId="41" fillId="33" borderId="1" xfId="46" applyFont="1" applyFill="1" applyBorder="1" applyAlignment="1">
      <alignment horizontal="center" vertical="center"/>
    </xf>
    <xf numFmtId="0" fontId="42" fillId="33" borderId="1" xfId="45" applyFont="1" applyFill="1" applyBorder="1" applyAlignment="1">
      <alignment horizontal="center" vertical="center"/>
    </xf>
    <xf numFmtId="43" fontId="42" fillId="33" borderId="1" xfId="47" applyFont="1" applyFill="1" applyBorder="1" applyAlignment="1">
      <alignment horizontal="center" vertical="center"/>
    </xf>
    <xf numFmtId="166" fontId="24" fillId="0" borderId="0" xfId="0" applyNumberFormat="1" applyFont="1" applyAlignment="1">
      <alignment horizontal="center" wrapText="1"/>
    </xf>
    <xf numFmtId="0" fontId="27" fillId="0" borderId="0" xfId="0" applyFont="1" applyAlignment="1">
      <alignment horizontal="center"/>
    </xf>
    <xf numFmtId="0" fontId="30" fillId="0" borderId="0" xfId="45" applyFont="1" applyAlignment="1">
      <alignment horizontal="center" vertical="center"/>
    </xf>
    <xf numFmtId="0" fontId="30" fillId="0" borderId="16" xfId="45" applyFont="1" applyBorder="1" applyAlignment="1">
      <alignment horizontal="center" vertical="center"/>
    </xf>
    <xf numFmtId="0" fontId="42" fillId="33" borderId="1" xfId="0" applyFont="1" applyFill="1" applyBorder="1" applyAlignment="1">
      <alignment horizontal="center" vertical="center"/>
    </xf>
    <xf numFmtId="0" fontId="42" fillId="33" borderId="1" xfId="0" applyFont="1" applyFill="1" applyBorder="1" applyAlignment="1">
      <alignment horizontal="center" vertical="center" wrapText="1"/>
    </xf>
    <xf numFmtId="166" fontId="42" fillId="33" borderId="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47" fillId="0" borderId="0" xfId="0" applyFont="1" applyAlignment="1">
      <alignment horizontal="left" vertical="top"/>
    </xf>
    <xf numFmtId="0" fontId="46" fillId="0" borderId="0" xfId="0" applyFont="1" applyAlignment="1">
      <alignment horizontal="left"/>
    </xf>
    <xf numFmtId="0" fontId="42" fillId="33" borderId="12" xfId="45" applyFont="1" applyFill="1" applyBorder="1" applyAlignment="1">
      <alignment horizontal="center" vertical="center"/>
    </xf>
    <xf numFmtId="0" fontId="42" fillId="33" borderId="13" xfId="45" applyFont="1" applyFill="1" applyBorder="1" applyAlignment="1">
      <alignment horizontal="center" vertical="center"/>
    </xf>
    <xf numFmtId="166" fontId="42" fillId="33" borderId="17" xfId="0" applyNumberFormat="1" applyFont="1" applyFill="1" applyBorder="1" applyAlignment="1">
      <alignment horizontal="center" vertical="center" wrapText="1"/>
    </xf>
    <xf numFmtId="166" fontId="42" fillId="33" borderId="11" xfId="0" applyNumberFormat="1" applyFont="1" applyFill="1" applyBorder="1" applyAlignment="1">
      <alignment horizontal="center" vertical="center" wrapText="1"/>
    </xf>
    <xf numFmtId="0" fontId="42" fillId="33" borderId="0" xfId="0" applyFont="1" applyFill="1" applyAlignment="1">
      <alignment horizontal="right"/>
    </xf>
    <xf numFmtId="0" fontId="42" fillId="33" borderId="19" xfId="0" applyFont="1" applyFill="1" applyBorder="1" applyAlignment="1">
      <alignment horizontal="right"/>
    </xf>
  </cellXfs>
  <cellStyles count="52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4" builtinId="16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Incorrecto" xfId="9" builtinId="27" customBuiltin="1"/>
    <cellStyle name="Millares" xfId="1" builtinId="3"/>
    <cellStyle name="Millares 2" xfId="47"/>
    <cellStyle name="Moneda 2" xfId="2"/>
    <cellStyle name="Moneda 2 2" xfId="49"/>
    <cellStyle name="Moneda 3" xfId="50"/>
    <cellStyle name="Neutral" xfId="10" builtinId="28" customBuiltin="1"/>
    <cellStyle name="Normal" xfId="0" builtinId="0"/>
    <cellStyle name="Normal 2" xfId="44"/>
    <cellStyle name="Normal 3" xfId="45"/>
    <cellStyle name="Normal 4" xfId="46"/>
    <cellStyle name="Normal 6" xfId="51"/>
    <cellStyle name="Notas" xfId="17" builtinId="10" customBuiltin="1"/>
    <cellStyle name="Porcentaje 2" xfId="48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3" builtinId="15" customBuiltin="1"/>
    <cellStyle name="Título 2" xfId="5" builtinId="17" customBuiltin="1"/>
    <cellStyle name="Título 3" xfId="6" builtinId="18" customBuiltin="1"/>
    <cellStyle name="Total" xfId="1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199687</xdr:colOff>
      <xdr:row>0</xdr:row>
      <xdr:rowOff>192981</xdr:rowOff>
    </xdr:from>
    <xdr:to>
      <xdr:col>6</xdr:col>
      <xdr:colOff>518583</xdr:colOff>
      <xdr:row>1</xdr:row>
      <xdr:rowOff>83296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69EB82-317A-2B82-8A22-3B13786AA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05562" y="192981"/>
          <a:ext cx="1738121" cy="1271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193842</xdr:colOff>
      <xdr:row>0</xdr:row>
      <xdr:rowOff>148432</xdr:rowOff>
    </xdr:from>
    <xdr:to>
      <xdr:col>7</xdr:col>
      <xdr:colOff>752515</xdr:colOff>
      <xdr:row>5</xdr:row>
      <xdr:rowOff>145591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B67CE9-39E9-4099-92BB-C494F6C3F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067" y="148432"/>
          <a:ext cx="1330199" cy="9496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1071389</xdr:colOff>
      <xdr:row>0</xdr:row>
      <xdr:rowOff>13230</xdr:rowOff>
    </xdr:from>
    <xdr:to>
      <xdr:col>5</xdr:col>
      <xdr:colOff>165701</xdr:colOff>
      <xdr:row>5</xdr:row>
      <xdr:rowOff>98955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1C6043-F1E4-43CC-A2C7-BCF50A15C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9431" y="13230"/>
          <a:ext cx="1420203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17"/>
  <sheetViews>
    <sheetView showGridLines="0" tabSelected="1" view="pageBreakPreview" zoomScaleNormal="220" zoomScaleSheetLayoutView="100" zoomScalePageLayoutView="80" workbookViewId="0">
      <selection activeCell="B91" sqref="B91"/>
    </sheetView>
  </sheetViews>
  <sheetFormatPr baseColWidth="10" defaultColWidth="10.28515625" defaultRowHeight="11.25"/>
  <cols>
    <col min="1" max="1" width="4.7109375" style="83" customWidth="1"/>
    <col min="2" max="2" width="35.7109375" style="25" customWidth="1"/>
    <col min="3" max="3" width="30.7109375" style="25" customWidth="1"/>
    <col min="4" max="4" width="25.28515625" style="26" customWidth="1"/>
    <col min="5" max="5" width="37.140625" style="26" customWidth="1"/>
    <col min="6" max="6" width="21.28515625" style="20" customWidth="1"/>
    <col min="7" max="7" width="13.28515625" style="83" customWidth="1"/>
    <col min="8" max="8" width="15.28515625" style="21" customWidth="1"/>
    <col min="9" max="9" width="12" style="22" customWidth="1"/>
    <col min="10" max="10" width="11.42578125" style="22" customWidth="1"/>
    <col min="11" max="11" width="11.42578125" style="23" customWidth="1"/>
    <col min="12" max="12" width="11.42578125" style="22" customWidth="1"/>
    <col min="13" max="13" width="10" style="22" customWidth="1"/>
    <col min="14" max="14" width="12.5703125" style="22" customWidth="1"/>
    <col min="15" max="15" width="15.5703125" style="22" customWidth="1"/>
    <col min="16" max="16" width="14.5703125" style="22" customWidth="1"/>
    <col min="17" max="17" width="14.140625" style="22" customWidth="1"/>
    <col min="18" max="18" width="7.5703125" style="22" bestFit="1" customWidth="1"/>
    <col min="19" max="19" width="10.85546875" style="22" bestFit="1" customWidth="1"/>
    <col min="20" max="16384" width="10.28515625" style="22"/>
  </cols>
  <sheetData>
    <row r="1" spans="1:22" ht="108.75" customHeight="1">
      <c r="A1" s="192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</row>
    <row r="2" spans="1:22" ht="30" customHeight="1">
      <c r="A2" s="193" t="s">
        <v>26</v>
      </c>
      <c r="B2" s="193"/>
      <c r="C2" s="193"/>
      <c r="D2" s="193"/>
      <c r="E2" s="193"/>
      <c r="F2" s="193"/>
      <c r="G2" s="193"/>
      <c r="H2" s="193"/>
      <c r="I2" s="193"/>
      <c r="J2" s="193"/>
      <c r="K2" s="194"/>
      <c r="L2" s="193"/>
      <c r="M2" s="193"/>
      <c r="N2" s="193"/>
      <c r="O2" s="193"/>
      <c r="P2" s="193"/>
      <c r="Q2" s="193"/>
    </row>
    <row r="3" spans="1:22" ht="30" customHeight="1">
      <c r="A3" s="195" t="s">
        <v>1537</v>
      </c>
      <c r="B3" s="195"/>
      <c r="C3" s="195"/>
      <c r="D3" s="195"/>
      <c r="E3" s="195"/>
      <c r="F3" s="195"/>
      <c r="G3" s="195"/>
      <c r="H3" s="195"/>
      <c r="I3" s="195"/>
      <c r="J3" s="195"/>
      <c r="K3" s="196"/>
      <c r="L3" s="195"/>
      <c r="M3" s="195"/>
      <c r="N3" s="195"/>
      <c r="O3" s="195"/>
      <c r="P3" s="195"/>
      <c r="Q3" s="195"/>
    </row>
    <row r="4" spans="1:22" ht="14.25" customHeight="1">
      <c r="A4" s="197" t="s">
        <v>0</v>
      </c>
      <c r="B4" s="198" t="s">
        <v>27</v>
      </c>
      <c r="C4" s="198" t="s">
        <v>12</v>
      </c>
      <c r="D4" s="198" t="s">
        <v>13</v>
      </c>
      <c r="E4" s="198" t="s">
        <v>349</v>
      </c>
      <c r="F4" s="198" t="s">
        <v>14</v>
      </c>
      <c r="G4" s="198" t="s">
        <v>15</v>
      </c>
      <c r="H4" s="190" t="s">
        <v>16</v>
      </c>
      <c r="I4" s="191" t="s">
        <v>632</v>
      </c>
      <c r="J4" s="191"/>
      <c r="K4" s="191"/>
      <c r="L4" s="191"/>
      <c r="M4" s="191"/>
      <c r="N4" s="191"/>
      <c r="O4" s="191"/>
      <c r="P4" s="198" t="s">
        <v>23</v>
      </c>
      <c r="Q4" s="198" t="s">
        <v>24</v>
      </c>
    </row>
    <row r="5" spans="1:22" ht="13.5" customHeight="1">
      <c r="A5" s="197"/>
      <c r="B5" s="198"/>
      <c r="C5" s="198"/>
      <c r="D5" s="198"/>
      <c r="E5" s="198"/>
      <c r="F5" s="198"/>
      <c r="G5" s="198"/>
      <c r="H5" s="190"/>
      <c r="I5" s="191" t="s">
        <v>25</v>
      </c>
      <c r="J5" s="191"/>
      <c r="K5" s="191"/>
      <c r="L5" s="191"/>
      <c r="M5" s="191"/>
      <c r="N5" s="198" t="s">
        <v>395</v>
      </c>
      <c r="O5" s="198" t="s">
        <v>20</v>
      </c>
      <c r="P5" s="198"/>
      <c r="Q5" s="198"/>
    </row>
    <row r="6" spans="1:22" ht="38.25" customHeight="1">
      <c r="A6" s="197"/>
      <c r="B6" s="198"/>
      <c r="C6" s="198"/>
      <c r="D6" s="198"/>
      <c r="E6" s="198"/>
      <c r="F6" s="198"/>
      <c r="G6" s="198"/>
      <c r="H6" s="190"/>
      <c r="I6" s="41" t="s">
        <v>17</v>
      </c>
      <c r="J6" s="41" t="s">
        <v>19</v>
      </c>
      <c r="K6" s="76" t="s">
        <v>18</v>
      </c>
      <c r="L6" s="41" t="s">
        <v>21</v>
      </c>
      <c r="M6" s="41" t="s">
        <v>22</v>
      </c>
      <c r="N6" s="198"/>
      <c r="O6" s="198"/>
      <c r="P6" s="198"/>
      <c r="Q6" s="198"/>
      <c r="R6" s="27"/>
      <c r="S6" s="27"/>
      <c r="T6" s="27"/>
      <c r="U6" s="27"/>
      <c r="V6" s="27"/>
    </row>
    <row r="7" spans="1:22" s="25" customFormat="1" ht="24.6" customHeight="1">
      <c r="A7" s="167">
        <v>1</v>
      </c>
      <c r="B7" s="119" t="s">
        <v>501</v>
      </c>
      <c r="C7" s="168" t="s">
        <v>407</v>
      </c>
      <c r="D7" s="169" t="s">
        <v>28</v>
      </c>
      <c r="E7" s="169" t="s">
        <v>28</v>
      </c>
      <c r="F7" s="170" t="s">
        <v>29</v>
      </c>
      <c r="G7" s="167" t="s">
        <v>10</v>
      </c>
      <c r="H7" s="118">
        <v>250000</v>
      </c>
      <c r="I7" s="118">
        <v>7175</v>
      </c>
      <c r="J7" s="118">
        <v>7059.79</v>
      </c>
      <c r="K7" s="118">
        <v>0</v>
      </c>
      <c r="L7" s="118">
        <v>47524.17</v>
      </c>
      <c r="M7" s="118">
        <v>25</v>
      </c>
      <c r="N7" s="118">
        <v>50</v>
      </c>
      <c r="O7" s="118">
        <f t="shared" ref="O7:O70" si="0">+I7+J7+K7+L7+M7+N7</f>
        <v>61833.96</v>
      </c>
      <c r="P7" s="118">
        <f t="shared" ref="P7:P70" si="1">+H7</f>
        <v>250000</v>
      </c>
      <c r="Q7" s="118">
        <f t="shared" ref="Q7:Q70" si="2">+P7-O7</f>
        <v>188166.04</v>
      </c>
      <c r="R7" s="22"/>
      <c r="S7" s="22"/>
      <c r="T7" s="22"/>
      <c r="U7" s="22"/>
      <c r="V7" s="22"/>
    </row>
    <row r="8" spans="1:22" s="25" customFormat="1" ht="24.6" customHeight="1">
      <c r="A8" s="167">
        <v>2</v>
      </c>
      <c r="B8" s="171" t="s">
        <v>1163</v>
      </c>
      <c r="C8" s="172" t="s">
        <v>1080</v>
      </c>
      <c r="D8" s="120" t="s">
        <v>28</v>
      </c>
      <c r="E8" s="120" t="s">
        <v>28</v>
      </c>
      <c r="F8" s="170" t="s">
        <v>31</v>
      </c>
      <c r="G8" s="173" t="s">
        <v>10</v>
      </c>
      <c r="H8" s="118">
        <v>170000</v>
      </c>
      <c r="I8" s="118">
        <v>4879</v>
      </c>
      <c r="J8" s="118">
        <v>5168</v>
      </c>
      <c r="K8" s="118">
        <v>0</v>
      </c>
      <c r="L8" s="118">
        <v>28571.119999999999</v>
      </c>
      <c r="M8" s="118">
        <v>25</v>
      </c>
      <c r="N8" s="118">
        <v>0</v>
      </c>
      <c r="O8" s="118">
        <f t="shared" si="0"/>
        <v>38643.119999999995</v>
      </c>
      <c r="P8" s="118">
        <f t="shared" si="1"/>
        <v>170000</v>
      </c>
      <c r="Q8" s="118">
        <f t="shared" si="2"/>
        <v>131356.88</v>
      </c>
      <c r="R8" s="22"/>
      <c r="S8" s="22"/>
      <c r="T8" s="22"/>
      <c r="U8" s="22"/>
      <c r="V8" s="22"/>
    </row>
    <row r="9" spans="1:22" s="25" customFormat="1" ht="24.6" customHeight="1">
      <c r="A9" s="167">
        <v>3</v>
      </c>
      <c r="B9" s="171" t="s">
        <v>1465</v>
      </c>
      <c r="C9" s="172" t="s">
        <v>1080</v>
      </c>
      <c r="D9" s="120" t="s">
        <v>28</v>
      </c>
      <c r="E9" s="120" t="s">
        <v>28</v>
      </c>
      <c r="F9" s="170" t="s">
        <v>31</v>
      </c>
      <c r="G9" s="173" t="s">
        <v>10</v>
      </c>
      <c r="H9" s="118">
        <v>50000</v>
      </c>
      <c r="I9" s="118">
        <v>1435</v>
      </c>
      <c r="J9" s="118">
        <v>1520</v>
      </c>
      <c r="K9" s="118">
        <v>0</v>
      </c>
      <c r="L9" s="118">
        <v>1854</v>
      </c>
      <c r="M9" s="118">
        <v>25</v>
      </c>
      <c r="N9" s="118">
        <v>0</v>
      </c>
      <c r="O9" s="118">
        <f t="shared" si="0"/>
        <v>4834</v>
      </c>
      <c r="P9" s="118">
        <f t="shared" si="1"/>
        <v>50000</v>
      </c>
      <c r="Q9" s="118">
        <f t="shared" si="2"/>
        <v>45166</v>
      </c>
      <c r="R9" s="22"/>
      <c r="S9" s="22"/>
      <c r="T9" s="22"/>
      <c r="U9" s="22"/>
      <c r="V9" s="22"/>
    </row>
    <row r="10" spans="1:22" s="25" customFormat="1" ht="24.6" customHeight="1">
      <c r="A10" s="167">
        <v>4</v>
      </c>
      <c r="B10" s="171" t="s">
        <v>1238</v>
      </c>
      <c r="C10" s="172" t="s">
        <v>1239</v>
      </c>
      <c r="D10" s="120" t="s">
        <v>28</v>
      </c>
      <c r="E10" s="120" t="s">
        <v>28</v>
      </c>
      <c r="F10" s="170" t="s">
        <v>31</v>
      </c>
      <c r="G10" s="173" t="s">
        <v>10</v>
      </c>
      <c r="H10" s="174">
        <v>170000</v>
      </c>
      <c r="I10" s="175">
        <v>4879</v>
      </c>
      <c r="J10" s="176">
        <v>5168</v>
      </c>
      <c r="K10" s="176">
        <v>0</v>
      </c>
      <c r="L10" s="176">
        <v>28571.119999999999</v>
      </c>
      <c r="M10" s="118">
        <v>25</v>
      </c>
      <c r="N10" s="176">
        <v>0</v>
      </c>
      <c r="O10" s="118">
        <f t="shared" si="0"/>
        <v>38643.119999999995</v>
      </c>
      <c r="P10" s="118">
        <f t="shared" si="1"/>
        <v>170000</v>
      </c>
      <c r="Q10" s="118">
        <f t="shared" si="2"/>
        <v>131356.88</v>
      </c>
      <c r="R10" s="22"/>
      <c r="S10" s="22"/>
      <c r="T10" s="22"/>
      <c r="U10" s="22"/>
      <c r="V10" s="22"/>
    </row>
    <row r="11" spans="1:22" s="25" customFormat="1" ht="24.6" customHeight="1">
      <c r="A11" s="167">
        <v>5</v>
      </c>
      <c r="B11" s="168" t="s">
        <v>37</v>
      </c>
      <c r="C11" s="168" t="s">
        <v>32</v>
      </c>
      <c r="D11" s="28" t="s">
        <v>28</v>
      </c>
      <c r="E11" s="28" t="s">
        <v>28</v>
      </c>
      <c r="F11" s="170" t="s">
        <v>31</v>
      </c>
      <c r="G11" s="167" t="s">
        <v>9</v>
      </c>
      <c r="H11" s="118">
        <v>120000</v>
      </c>
      <c r="I11" s="118">
        <v>3444</v>
      </c>
      <c r="J11" s="118">
        <v>3648</v>
      </c>
      <c r="K11" s="118">
        <v>0</v>
      </c>
      <c r="L11" s="118">
        <v>16809.87</v>
      </c>
      <c r="M11" s="118">
        <v>25</v>
      </c>
      <c r="N11" s="118">
        <v>3809.8</v>
      </c>
      <c r="O11" s="118">
        <f t="shared" si="0"/>
        <v>27736.67</v>
      </c>
      <c r="P11" s="118">
        <f t="shared" si="1"/>
        <v>120000</v>
      </c>
      <c r="Q11" s="118">
        <f t="shared" si="2"/>
        <v>92263.33</v>
      </c>
      <c r="R11" s="22"/>
      <c r="S11" s="22"/>
      <c r="T11" s="22"/>
      <c r="U11" s="22"/>
      <c r="V11" s="22"/>
    </row>
    <row r="12" spans="1:22" ht="24.6" customHeight="1">
      <c r="A12" s="167">
        <v>6</v>
      </c>
      <c r="B12" s="36" t="s">
        <v>66</v>
      </c>
      <c r="C12" s="168" t="s">
        <v>32</v>
      </c>
      <c r="D12" s="28" t="s">
        <v>28</v>
      </c>
      <c r="E12" s="28" t="s">
        <v>28</v>
      </c>
      <c r="F12" s="170" t="s">
        <v>31</v>
      </c>
      <c r="G12" s="167" t="s">
        <v>9</v>
      </c>
      <c r="H12" s="118">
        <v>120000</v>
      </c>
      <c r="I12" s="118">
        <v>3444</v>
      </c>
      <c r="J12" s="118">
        <v>3648</v>
      </c>
      <c r="K12" s="118">
        <v>1919.78</v>
      </c>
      <c r="L12" s="118">
        <v>16329.92</v>
      </c>
      <c r="M12" s="118">
        <v>25</v>
      </c>
      <c r="N12" s="118">
        <v>3779</v>
      </c>
      <c r="O12" s="118">
        <f t="shared" si="0"/>
        <v>29145.7</v>
      </c>
      <c r="P12" s="118">
        <f t="shared" si="1"/>
        <v>120000</v>
      </c>
      <c r="Q12" s="118">
        <f t="shared" si="2"/>
        <v>90854.3</v>
      </c>
    </row>
    <row r="13" spans="1:22" ht="24.6" customHeight="1">
      <c r="A13" s="167">
        <v>7</v>
      </c>
      <c r="B13" s="168" t="s">
        <v>1292</v>
      </c>
      <c r="C13" s="168" t="s">
        <v>32</v>
      </c>
      <c r="D13" s="28" t="s">
        <v>28</v>
      </c>
      <c r="E13" s="28" t="s">
        <v>28</v>
      </c>
      <c r="F13" s="170" t="s">
        <v>31</v>
      </c>
      <c r="G13" s="167" t="s">
        <v>10</v>
      </c>
      <c r="H13" s="118">
        <v>100000</v>
      </c>
      <c r="I13" s="118">
        <v>2870</v>
      </c>
      <c r="J13" s="118">
        <v>3040</v>
      </c>
      <c r="K13" s="118">
        <v>0</v>
      </c>
      <c r="L13" s="118">
        <v>12105.37</v>
      </c>
      <c r="M13" s="118">
        <v>25</v>
      </c>
      <c r="N13" s="118">
        <v>0</v>
      </c>
      <c r="O13" s="118">
        <f t="shared" si="0"/>
        <v>18040.370000000003</v>
      </c>
      <c r="P13" s="118">
        <f t="shared" si="1"/>
        <v>100000</v>
      </c>
      <c r="Q13" s="118">
        <f t="shared" si="2"/>
        <v>81959.63</v>
      </c>
    </row>
    <row r="14" spans="1:22" ht="24.6" customHeight="1">
      <c r="A14" s="167">
        <v>8</v>
      </c>
      <c r="B14" s="168" t="s">
        <v>1472</v>
      </c>
      <c r="C14" s="168" t="s">
        <v>32</v>
      </c>
      <c r="D14" s="28" t="s">
        <v>28</v>
      </c>
      <c r="E14" s="28" t="s">
        <v>28</v>
      </c>
      <c r="F14" s="170" t="s">
        <v>31</v>
      </c>
      <c r="G14" s="167" t="s">
        <v>9</v>
      </c>
      <c r="H14" s="118">
        <v>60000</v>
      </c>
      <c r="I14" s="118">
        <v>1722</v>
      </c>
      <c r="J14" s="118">
        <v>1824</v>
      </c>
      <c r="K14" s="118">
        <v>0</v>
      </c>
      <c r="L14" s="118">
        <v>3486.68</v>
      </c>
      <c r="M14" s="118">
        <v>25</v>
      </c>
      <c r="N14" s="118">
        <v>628</v>
      </c>
      <c r="O14" s="118">
        <f t="shared" si="0"/>
        <v>7685.68</v>
      </c>
      <c r="P14" s="118">
        <f t="shared" si="1"/>
        <v>60000</v>
      </c>
      <c r="Q14" s="118">
        <f t="shared" si="2"/>
        <v>52314.32</v>
      </c>
    </row>
    <row r="15" spans="1:22" ht="24.6" customHeight="1">
      <c r="A15" s="167">
        <v>9</v>
      </c>
      <c r="B15" s="36" t="s">
        <v>276</v>
      </c>
      <c r="C15" s="168" t="s">
        <v>32</v>
      </c>
      <c r="D15" s="28" t="s">
        <v>28</v>
      </c>
      <c r="E15" s="28" t="s">
        <v>28</v>
      </c>
      <c r="F15" s="170" t="s">
        <v>31</v>
      </c>
      <c r="G15" s="167" t="s">
        <v>9</v>
      </c>
      <c r="H15" s="118">
        <v>55000</v>
      </c>
      <c r="I15" s="118">
        <v>1578.5</v>
      </c>
      <c r="J15" s="118">
        <v>1672</v>
      </c>
      <c r="K15" s="118">
        <v>0</v>
      </c>
      <c r="L15" s="118">
        <v>2559.6799999999998</v>
      </c>
      <c r="M15" s="118">
        <v>25</v>
      </c>
      <c r="N15" s="118">
        <v>2149.66</v>
      </c>
      <c r="O15" s="118">
        <f t="shared" si="0"/>
        <v>7984.84</v>
      </c>
      <c r="P15" s="118">
        <f t="shared" si="1"/>
        <v>55000</v>
      </c>
      <c r="Q15" s="118">
        <f t="shared" si="2"/>
        <v>47015.16</v>
      </c>
    </row>
    <row r="16" spans="1:22" ht="24.6" customHeight="1">
      <c r="A16" s="167">
        <v>10</v>
      </c>
      <c r="B16" s="168" t="s">
        <v>672</v>
      </c>
      <c r="C16" s="168" t="s">
        <v>671</v>
      </c>
      <c r="D16" s="28" t="s">
        <v>28</v>
      </c>
      <c r="E16" s="28" t="s">
        <v>28</v>
      </c>
      <c r="F16" s="170" t="s">
        <v>31</v>
      </c>
      <c r="G16" s="167" t="s">
        <v>10</v>
      </c>
      <c r="H16" s="118">
        <v>40000</v>
      </c>
      <c r="I16" s="118">
        <v>1148</v>
      </c>
      <c r="J16" s="118">
        <v>1216</v>
      </c>
      <c r="K16" s="118">
        <v>0</v>
      </c>
      <c r="L16" s="118">
        <v>442.65</v>
      </c>
      <c r="M16" s="118">
        <v>25</v>
      </c>
      <c r="N16" s="118">
        <v>0</v>
      </c>
      <c r="O16" s="118">
        <f t="shared" si="0"/>
        <v>2831.65</v>
      </c>
      <c r="P16" s="118">
        <f t="shared" si="1"/>
        <v>40000</v>
      </c>
      <c r="Q16" s="118">
        <f t="shared" si="2"/>
        <v>37168.35</v>
      </c>
    </row>
    <row r="17" spans="1:17" ht="24.6" customHeight="1">
      <c r="A17" s="167">
        <v>11</v>
      </c>
      <c r="B17" s="36" t="s">
        <v>490</v>
      </c>
      <c r="C17" s="168" t="s">
        <v>671</v>
      </c>
      <c r="D17" s="28" t="s">
        <v>28</v>
      </c>
      <c r="E17" s="28" t="s">
        <v>28</v>
      </c>
      <c r="F17" s="170" t="s">
        <v>31</v>
      </c>
      <c r="G17" s="167" t="s">
        <v>9</v>
      </c>
      <c r="H17" s="118">
        <v>41000</v>
      </c>
      <c r="I17" s="118">
        <v>1176.7</v>
      </c>
      <c r="J17" s="118">
        <v>1246.4000000000001</v>
      </c>
      <c r="K17" s="118">
        <v>0</v>
      </c>
      <c r="L17" s="118">
        <v>583.79</v>
      </c>
      <c r="M17" s="118">
        <v>25</v>
      </c>
      <c r="N17" s="118">
        <v>0</v>
      </c>
      <c r="O17" s="118">
        <f t="shared" si="0"/>
        <v>3031.8900000000003</v>
      </c>
      <c r="P17" s="118">
        <f t="shared" si="1"/>
        <v>41000</v>
      </c>
      <c r="Q17" s="118">
        <f t="shared" si="2"/>
        <v>37968.11</v>
      </c>
    </row>
    <row r="18" spans="1:17" ht="24.6" customHeight="1">
      <c r="A18" s="167">
        <v>12</v>
      </c>
      <c r="B18" s="36" t="s">
        <v>78</v>
      </c>
      <c r="C18" s="168" t="s">
        <v>1288</v>
      </c>
      <c r="D18" s="28" t="s">
        <v>28</v>
      </c>
      <c r="E18" s="133" t="s">
        <v>28</v>
      </c>
      <c r="F18" s="170" t="s">
        <v>31</v>
      </c>
      <c r="G18" s="167" t="s">
        <v>9</v>
      </c>
      <c r="H18" s="118">
        <v>40000</v>
      </c>
      <c r="I18" s="118">
        <v>1148</v>
      </c>
      <c r="J18" s="118">
        <v>1216</v>
      </c>
      <c r="K18" s="118">
        <v>0</v>
      </c>
      <c r="L18" s="118">
        <v>442.65</v>
      </c>
      <c r="M18" s="118">
        <v>25</v>
      </c>
      <c r="N18" s="118">
        <v>50</v>
      </c>
      <c r="O18" s="118">
        <f t="shared" si="0"/>
        <v>2881.65</v>
      </c>
      <c r="P18" s="118">
        <f t="shared" si="1"/>
        <v>40000</v>
      </c>
      <c r="Q18" s="118">
        <f t="shared" si="2"/>
        <v>37118.35</v>
      </c>
    </row>
    <row r="19" spans="1:17" ht="24.6" customHeight="1">
      <c r="A19" s="167">
        <v>13</v>
      </c>
      <c r="B19" s="168" t="s">
        <v>825</v>
      </c>
      <c r="C19" s="168" t="s">
        <v>616</v>
      </c>
      <c r="D19" s="28" t="s">
        <v>28</v>
      </c>
      <c r="E19" s="28" t="s">
        <v>28</v>
      </c>
      <c r="F19" s="170" t="s">
        <v>31</v>
      </c>
      <c r="G19" s="167" t="s">
        <v>9</v>
      </c>
      <c r="H19" s="118">
        <v>30000</v>
      </c>
      <c r="I19" s="118">
        <v>861</v>
      </c>
      <c r="J19" s="118">
        <v>912</v>
      </c>
      <c r="K19" s="118">
        <v>0</v>
      </c>
      <c r="L19" s="118">
        <v>0</v>
      </c>
      <c r="M19" s="118">
        <v>25</v>
      </c>
      <c r="N19" s="118">
        <v>5665.29</v>
      </c>
      <c r="O19" s="118">
        <f t="shared" si="0"/>
        <v>7463.29</v>
      </c>
      <c r="P19" s="118">
        <f t="shared" si="1"/>
        <v>30000</v>
      </c>
      <c r="Q19" s="118">
        <f t="shared" si="2"/>
        <v>22536.71</v>
      </c>
    </row>
    <row r="20" spans="1:17" ht="24.6" customHeight="1">
      <c r="A20" s="167">
        <v>14</v>
      </c>
      <c r="B20" s="168" t="s">
        <v>673</v>
      </c>
      <c r="C20" s="168" t="s">
        <v>616</v>
      </c>
      <c r="D20" s="28" t="s">
        <v>28</v>
      </c>
      <c r="E20" s="28" t="s">
        <v>28</v>
      </c>
      <c r="F20" s="170" t="s">
        <v>31</v>
      </c>
      <c r="G20" s="167" t="s">
        <v>9</v>
      </c>
      <c r="H20" s="118">
        <v>26000</v>
      </c>
      <c r="I20" s="118">
        <v>746.2</v>
      </c>
      <c r="J20" s="118">
        <v>790.4</v>
      </c>
      <c r="K20" s="118">
        <v>0</v>
      </c>
      <c r="L20" s="118">
        <v>0</v>
      </c>
      <c r="M20" s="118">
        <v>25</v>
      </c>
      <c r="N20" s="118">
        <v>0</v>
      </c>
      <c r="O20" s="118">
        <f t="shared" si="0"/>
        <v>1561.6</v>
      </c>
      <c r="P20" s="118">
        <f t="shared" si="1"/>
        <v>26000</v>
      </c>
      <c r="Q20" s="118">
        <f t="shared" si="2"/>
        <v>24438.400000000001</v>
      </c>
    </row>
    <row r="21" spans="1:17" ht="24.6" customHeight="1">
      <c r="A21" s="167">
        <v>15</v>
      </c>
      <c r="B21" s="168" t="s">
        <v>1375</v>
      </c>
      <c r="C21" s="168" t="s">
        <v>616</v>
      </c>
      <c r="D21" s="28" t="s">
        <v>28</v>
      </c>
      <c r="E21" s="28" t="s">
        <v>28</v>
      </c>
      <c r="F21" s="170" t="s">
        <v>31</v>
      </c>
      <c r="G21" s="167" t="s">
        <v>10</v>
      </c>
      <c r="H21" s="118">
        <v>35000</v>
      </c>
      <c r="I21" s="118">
        <v>1004.5</v>
      </c>
      <c r="J21" s="118">
        <v>1064</v>
      </c>
      <c r="K21" s="118">
        <v>0</v>
      </c>
      <c r="L21" s="118">
        <v>0</v>
      </c>
      <c r="M21" s="118">
        <v>25</v>
      </c>
      <c r="N21" s="118">
        <v>0</v>
      </c>
      <c r="O21" s="118">
        <f t="shared" si="0"/>
        <v>2093.5</v>
      </c>
      <c r="P21" s="118">
        <f t="shared" si="1"/>
        <v>35000</v>
      </c>
      <c r="Q21" s="118">
        <f t="shared" si="2"/>
        <v>32906.5</v>
      </c>
    </row>
    <row r="22" spans="1:17" ht="24.6" customHeight="1">
      <c r="A22" s="167">
        <v>16</v>
      </c>
      <c r="B22" s="36" t="s">
        <v>34</v>
      </c>
      <c r="C22" s="36" t="s">
        <v>33</v>
      </c>
      <c r="D22" s="28" t="s">
        <v>28</v>
      </c>
      <c r="E22" s="28" t="s">
        <v>28</v>
      </c>
      <c r="F22" s="170" t="s">
        <v>31</v>
      </c>
      <c r="G22" s="167" t="s">
        <v>9</v>
      </c>
      <c r="H22" s="118">
        <v>50000</v>
      </c>
      <c r="I22" s="118">
        <v>1435</v>
      </c>
      <c r="J22" s="118">
        <v>1520</v>
      </c>
      <c r="K22" s="118">
        <v>1919.78</v>
      </c>
      <c r="L22" s="118">
        <v>1566.03</v>
      </c>
      <c r="M22" s="118">
        <v>25</v>
      </c>
      <c r="N22" s="118">
        <v>0</v>
      </c>
      <c r="O22" s="118">
        <f t="shared" si="0"/>
        <v>6465.8099999999995</v>
      </c>
      <c r="P22" s="118">
        <f t="shared" si="1"/>
        <v>50000</v>
      </c>
      <c r="Q22" s="118">
        <f t="shared" si="2"/>
        <v>43534.19</v>
      </c>
    </row>
    <row r="23" spans="1:17" ht="24.6" customHeight="1">
      <c r="A23" s="167">
        <v>17</v>
      </c>
      <c r="B23" s="36" t="s">
        <v>666</v>
      </c>
      <c r="C23" s="36" t="s">
        <v>36</v>
      </c>
      <c r="D23" s="28" t="s">
        <v>28</v>
      </c>
      <c r="E23" s="28" t="s">
        <v>28</v>
      </c>
      <c r="F23" s="170" t="s">
        <v>31</v>
      </c>
      <c r="G23" s="167" t="s">
        <v>9</v>
      </c>
      <c r="H23" s="118">
        <v>26000</v>
      </c>
      <c r="I23" s="118">
        <v>746.2</v>
      </c>
      <c r="J23" s="118">
        <v>790.4</v>
      </c>
      <c r="K23" s="118">
        <v>1919.78</v>
      </c>
      <c r="L23" s="118">
        <v>0</v>
      </c>
      <c r="M23" s="118">
        <v>25</v>
      </c>
      <c r="N23" s="118">
        <v>628.00000000000023</v>
      </c>
      <c r="O23" s="118">
        <f t="shared" si="0"/>
        <v>4109.38</v>
      </c>
      <c r="P23" s="118">
        <f t="shared" si="1"/>
        <v>26000</v>
      </c>
      <c r="Q23" s="118">
        <f t="shared" si="2"/>
        <v>21890.62</v>
      </c>
    </row>
    <row r="24" spans="1:17" ht="24.6" customHeight="1">
      <c r="A24" s="167">
        <v>18</v>
      </c>
      <c r="B24" s="36" t="s">
        <v>1350</v>
      </c>
      <c r="C24" s="36" t="s">
        <v>36</v>
      </c>
      <c r="D24" s="28" t="s">
        <v>28</v>
      </c>
      <c r="E24" s="28" t="s">
        <v>28</v>
      </c>
      <c r="F24" s="170" t="s">
        <v>31</v>
      </c>
      <c r="G24" s="167" t="s">
        <v>9</v>
      </c>
      <c r="H24" s="118">
        <v>35000</v>
      </c>
      <c r="I24" s="118">
        <v>1004.5</v>
      </c>
      <c r="J24" s="118">
        <v>1064</v>
      </c>
      <c r="K24" s="118">
        <v>0</v>
      </c>
      <c r="L24" s="118">
        <v>0</v>
      </c>
      <c r="M24" s="118">
        <v>25</v>
      </c>
      <c r="N24" s="118">
        <v>0</v>
      </c>
      <c r="O24" s="118">
        <f t="shared" si="0"/>
        <v>2093.5</v>
      </c>
      <c r="P24" s="118">
        <f t="shared" si="1"/>
        <v>35000</v>
      </c>
      <c r="Q24" s="118">
        <f t="shared" si="2"/>
        <v>32906.5</v>
      </c>
    </row>
    <row r="25" spans="1:17" ht="24.6" customHeight="1">
      <c r="A25" s="167">
        <v>19</v>
      </c>
      <c r="B25" s="36" t="s">
        <v>674</v>
      </c>
      <c r="C25" s="36" t="s">
        <v>109</v>
      </c>
      <c r="D25" s="28" t="s">
        <v>28</v>
      </c>
      <c r="E25" s="28" t="s">
        <v>28</v>
      </c>
      <c r="F25" s="170" t="s">
        <v>31</v>
      </c>
      <c r="G25" s="167" t="s">
        <v>10</v>
      </c>
      <c r="H25" s="118">
        <v>25000</v>
      </c>
      <c r="I25" s="118">
        <v>717.5</v>
      </c>
      <c r="J25" s="118">
        <v>760</v>
      </c>
      <c r="K25" s="118">
        <v>0</v>
      </c>
      <c r="L25" s="118">
        <v>0</v>
      </c>
      <c r="M25" s="118">
        <v>25</v>
      </c>
      <c r="N25" s="118">
        <v>0</v>
      </c>
      <c r="O25" s="118">
        <f t="shared" si="0"/>
        <v>1502.5</v>
      </c>
      <c r="P25" s="118">
        <f t="shared" si="1"/>
        <v>25000</v>
      </c>
      <c r="Q25" s="118">
        <f t="shared" si="2"/>
        <v>23497.5</v>
      </c>
    </row>
    <row r="26" spans="1:17" ht="24.6" customHeight="1">
      <c r="A26" s="167">
        <v>20</v>
      </c>
      <c r="B26" s="36" t="s">
        <v>1294</v>
      </c>
      <c r="C26" s="36" t="s">
        <v>109</v>
      </c>
      <c r="D26" s="28" t="s">
        <v>28</v>
      </c>
      <c r="E26" s="28" t="s">
        <v>28</v>
      </c>
      <c r="F26" s="170" t="s">
        <v>31</v>
      </c>
      <c r="G26" s="167" t="s">
        <v>10</v>
      </c>
      <c r="H26" s="118">
        <v>30000</v>
      </c>
      <c r="I26" s="118">
        <v>861</v>
      </c>
      <c r="J26" s="118">
        <v>912</v>
      </c>
      <c r="K26" s="118">
        <v>0</v>
      </c>
      <c r="L26" s="118">
        <v>0</v>
      </c>
      <c r="M26" s="118">
        <v>25</v>
      </c>
      <c r="N26" s="118">
        <v>0</v>
      </c>
      <c r="O26" s="118">
        <f t="shared" si="0"/>
        <v>1798</v>
      </c>
      <c r="P26" s="118">
        <f t="shared" si="1"/>
        <v>30000</v>
      </c>
      <c r="Q26" s="118">
        <f t="shared" si="2"/>
        <v>28202</v>
      </c>
    </row>
    <row r="27" spans="1:17" ht="24.6" customHeight="1">
      <c r="A27" s="167">
        <v>21</v>
      </c>
      <c r="B27" s="36" t="s">
        <v>826</v>
      </c>
      <c r="C27" s="36" t="s">
        <v>49</v>
      </c>
      <c r="D27" s="28" t="s">
        <v>28</v>
      </c>
      <c r="E27" s="133" t="s">
        <v>28</v>
      </c>
      <c r="F27" s="170" t="s">
        <v>31</v>
      </c>
      <c r="G27" s="167" t="s">
        <v>10</v>
      </c>
      <c r="H27" s="118">
        <v>25000</v>
      </c>
      <c r="I27" s="118">
        <v>717.5</v>
      </c>
      <c r="J27" s="118">
        <v>760</v>
      </c>
      <c r="K27" s="118">
        <v>0</v>
      </c>
      <c r="L27" s="118">
        <v>0</v>
      </c>
      <c r="M27" s="118">
        <v>25</v>
      </c>
      <c r="N27" s="118">
        <v>0</v>
      </c>
      <c r="O27" s="118">
        <f t="shared" si="0"/>
        <v>1502.5</v>
      </c>
      <c r="P27" s="118">
        <f t="shared" si="1"/>
        <v>25000</v>
      </c>
      <c r="Q27" s="118">
        <f t="shared" si="2"/>
        <v>23497.5</v>
      </c>
    </row>
    <row r="28" spans="1:17" ht="24.6" customHeight="1">
      <c r="A28" s="167">
        <v>22</v>
      </c>
      <c r="B28" s="36" t="s">
        <v>1351</v>
      </c>
      <c r="C28" s="36" t="s">
        <v>49</v>
      </c>
      <c r="D28" s="28" t="s">
        <v>28</v>
      </c>
      <c r="E28" s="133" t="s">
        <v>28</v>
      </c>
      <c r="F28" s="170" t="s">
        <v>31</v>
      </c>
      <c r="G28" s="167" t="s">
        <v>10</v>
      </c>
      <c r="H28" s="118">
        <v>20000</v>
      </c>
      <c r="I28" s="118">
        <v>574</v>
      </c>
      <c r="J28" s="118">
        <v>608</v>
      </c>
      <c r="K28" s="118">
        <v>0</v>
      </c>
      <c r="L28" s="118">
        <v>0</v>
      </c>
      <c r="M28" s="118">
        <v>25</v>
      </c>
      <c r="N28" s="118">
        <v>0</v>
      </c>
      <c r="O28" s="118">
        <f t="shared" si="0"/>
        <v>1207</v>
      </c>
      <c r="P28" s="118">
        <f t="shared" si="1"/>
        <v>20000</v>
      </c>
      <c r="Q28" s="118">
        <f t="shared" si="2"/>
        <v>18793</v>
      </c>
    </row>
    <row r="29" spans="1:17" ht="24.6" customHeight="1">
      <c r="A29" s="167">
        <v>23</v>
      </c>
      <c r="B29" s="36" t="s">
        <v>1352</v>
      </c>
      <c r="C29" s="36" t="s">
        <v>49</v>
      </c>
      <c r="D29" s="28" t="s">
        <v>28</v>
      </c>
      <c r="E29" s="133" t="s">
        <v>28</v>
      </c>
      <c r="F29" s="170" t="s">
        <v>31</v>
      </c>
      <c r="G29" s="167" t="s">
        <v>10</v>
      </c>
      <c r="H29" s="118">
        <v>20000</v>
      </c>
      <c r="I29" s="118">
        <v>574</v>
      </c>
      <c r="J29" s="118">
        <v>608</v>
      </c>
      <c r="K29" s="118">
        <v>0</v>
      </c>
      <c r="L29" s="118">
        <v>0</v>
      </c>
      <c r="M29" s="118">
        <v>25</v>
      </c>
      <c r="N29" s="118">
        <v>0</v>
      </c>
      <c r="O29" s="118">
        <f t="shared" si="0"/>
        <v>1207</v>
      </c>
      <c r="P29" s="118">
        <f t="shared" si="1"/>
        <v>20000</v>
      </c>
      <c r="Q29" s="118">
        <f t="shared" si="2"/>
        <v>18793</v>
      </c>
    </row>
    <row r="30" spans="1:17" ht="24.6" customHeight="1">
      <c r="A30" s="167">
        <v>24</v>
      </c>
      <c r="B30" s="168" t="s">
        <v>721</v>
      </c>
      <c r="C30" s="168" t="s">
        <v>1</v>
      </c>
      <c r="D30" s="28" t="s">
        <v>28</v>
      </c>
      <c r="E30" s="133" t="s">
        <v>28</v>
      </c>
      <c r="F30" s="170" t="s">
        <v>31</v>
      </c>
      <c r="G30" s="167" t="s">
        <v>9</v>
      </c>
      <c r="H30" s="118">
        <v>20000</v>
      </c>
      <c r="I30" s="118">
        <v>574</v>
      </c>
      <c r="J30" s="118">
        <v>608</v>
      </c>
      <c r="K30" s="118">
        <v>0</v>
      </c>
      <c r="L30" s="118">
        <v>0</v>
      </c>
      <c r="M30" s="118">
        <v>25</v>
      </c>
      <c r="N30" s="118">
        <v>0</v>
      </c>
      <c r="O30" s="118">
        <f t="shared" si="0"/>
        <v>1207</v>
      </c>
      <c r="P30" s="118">
        <f t="shared" si="1"/>
        <v>20000</v>
      </c>
      <c r="Q30" s="118">
        <f t="shared" si="2"/>
        <v>18793</v>
      </c>
    </row>
    <row r="31" spans="1:17" ht="24.6" customHeight="1">
      <c r="A31" s="167">
        <v>25</v>
      </c>
      <c r="B31" s="168" t="s">
        <v>410</v>
      </c>
      <c r="C31" s="168" t="s">
        <v>1</v>
      </c>
      <c r="D31" s="28" t="s">
        <v>28</v>
      </c>
      <c r="E31" s="133" t="s">
        <v>28</v>
      </c>
      <c r="F31" s="170" t="s">
        <v>31</v>
      </c>
      <c r="G31" s="167" t="s">
        <v>9</v>
      </c>
      <c r="H31" s="118">
        <v>20000</v>
      </c>
      <c r="I31" s="118">
        <v>574</v>
      </c>
      <c r="J31" s="118">
        <v>608</v>
      </c>
      <c r="K31" s="118">
        <v>0</v>
      </c>
      <c r="L31" s="118">
        <v>0</v>
      </c>
      <c r="M31" s="118">
        <v>25</v>
      </c>
      <c r="N31" s="118">
        <v>4335.42</v>
      </c>
      <c r="O31" s="118">
        <f t="shared" si="0"/>
        <v>5542.42</v>
      </c>
      <c r="P31" s="118">
        <f t="shared" si="1"/>
        <v>20000</v>
      </c>
      <c r="Q31" s="118">
        <f t="shared" si="2"/>
        <v>14457.58</v>
      </c>
    </row>
    <row r="32" spans="1:17" ht="24.6" customHeight="1">
      <c r="A32" s="167">
        <v>26</v>
      </c>
      <c r="B32" s="36" t="s">
        <v>670</v>
      </c>
      <c r="C32" s="168" t="s">
        <v>668</v>
      </c>
      <c r="D32" s="28" t="s">
        <v>28</v>
      </c>
      <c r="E32" s="133" t="s">
        <v>28</v>
      </c>
      <c r="F32" s="170" t="s">
        <v>31</v>
      </c>
      <c r="G32" s="167" t="s">
        <v>9</v>
      </c>
      <c r="H32" s="118">
        <v>25000</v>
      </c>
      <c r="I32" s="118">
        <v>717.5</v>
      </c>
      <c r="J32" s="118">
        <v>760</v>
      </c>
      <c r="K32" s="118">
        <v>0</v>
      </c>
      <c r="L32" s="118">
        <v>0</v>
      </c>
      <c r="M32" s="118">
        <v>25</v>
      </c>
      <c r="N32" s="118">
        <v>0</v>
      </c>
      <c r="O32" s="118">
        <f t="shared" si="0"/>
        <v>1502.5</v>
      </c>
      <c r="P32" s="118">
        <f t="shared" si="1"/>
        <v>25000</v>
      </c>
      <c r="Q32" s="118">
        <f t="shared" si="2"/>
        <v>23497.5</v>
      </c>
    </row>
    <row r="33" spans="1:18" ht="24.6" customHeight="1">
      <c r="A33" s="167">
        <v>27</v>
      </c>
      <c r="B33" s="168" t="s">
        <v>975</v>
      </c>
      <c r="C33" s="168" t="s">
        <v>48</v>
      </c>
      <c r="D33" s="28" t="s">
        <v>28</v>
      </c>
      <c r="E33" s="133" t="s">
        <v>28</v>
      </c>
      <c r="F33" s="170" t="s">
        <v>31</v>
      </c>
      <c r="G33" s="167" t="s">
        <v>10</v>
      </c>
      <c r="H33" s="118">
        <v>30000</v>
      </c>
      <c r="I33" s="118">
        <v>861</v>
      </c>
      <c r="J33" s="118">
        <v>912</v>
      </c>
      <c r="K33" s="118">
        <v>0</v>
      </c>
      <c r="L33" s="118">
        <v>0</v>
      </c>
      <c r="M33" s="118">
        <v>25</v>
      </c>
      <c r="N33" s="118">
        <v>0</v>
      </c>
      <c r="O33" s="118">
        <f t="shared" si="0"/>
        <v>1798</v>
      </c>
      <c r="P33" s="118">
        <f t="shared" si="1"/>
        <v>30000</v>
      </c>
      <c r="Q33" s="118">
        <f t="shared" si="2"/>
        <v>28202</v>
      </c>
    </row>
    <row r="34" spans="1:18" ht="24.6" customHeight="1">
      <c r="A34" s="167">
        <v>28</v>
      </c>
      <c r="B34" s="168" t="s">
        <v>1344</v>
      </c>
      <c r="C34" s="168" t="s">
        <v>48</v>
      </c>
      <c r="D34" s="28" t="s">
        <v>28</v>
      </c>
      <c r="E34" s="133" t="s">
        <v>28</v>
      </c>
      <c r="F34" s="170" t="s">
        <v>31</v>
      </c>
      <c r="G34" s="167" t="s">
        <v>10</v>
      </c>
      <c r="H34" s="118">
        <v>25000</v>
      </c>
      <c r="I34" s="118">
        <v>717.5</v>
      </c>
      <c r="J34" s="118">
        <v>760</v>
      </c>
      <c r="K34" s="118">
        <v>0</v>
      </c>
      <c r="L34" s="118">
        <v>0</v>
      </c>
      <c r="M34" s="118">
        <v>25</v>
      </c>
      <c r="N34" s="118">
        <v>0</v>
      </c>
      <c r="O34" s="118">
        <f t="shared" si="0"/>
        <v>1502.5</v>
      </c>
      <c r="P34" s="118">
        <f t="shared" si="1"/>
        <v>25000</v>
      </c>
      <c r="Q34" s="118">
        <f t="shared" si="2"/>
        <v>23497.5</v>
      </c>
    </row>
    <row r="35" spans="1:18" ht="24.6" customHeight="1">
      <c r="A35" s="167">
        <v>29</v>
      </c>
      <c r="B35" s="168" t="s">
        <v>1531</v>
      </c>
      <c r="C35" s="168" t="s">
        <v>48</v>
      </c>
      <c r="D35" s="28" t="s">
        <v>28</v>
      </c>
      <c r="E35" s="133" t="s">
        <v>28</v>
      </c>
      <c r="F35" s="170" t="s">
        <v>31</v>
      </c>
      <c r="G35" s="167" t="s">
        <v>10</v>
      </c>
      <c r="H35" s="118">
        <v>25000</v>
      </c>
      <c r="I35" s="118">
        <v>717.5</v>
      </c>
      <c r="J35" s="118">
        <v>760</v>
      </c>
      <c r="K35" s="118">
        <v>0</v>
      </c>
      <c r="L35" s="118">
        <v>0</v>
      </c>
      <c r="M35" s="118">
        <v>25</v>
      </c>
      <c r="N35" s="118">
        <v>0</v>
      </c>
      <c r="O35" s="118">
        <f t="shared" si="0"/>
        <v>1502.5</v>
      </c>
      <c r="P35" s="118">
        <f t="shared" si="1"/>
        <v>25000</v>
      </c>
      <c r="Q35" s="118">
        <f t="shared" si="2"/>
        <v>23497.5</v>
      </c>
    </row>
    <row r="36" spans="1:18" ht="24.6" customHeight="1">
      <c r="A36" s="167">
        <v>30</v>
      </c>
      <c r="B36" s="168" t="s">
        <v>162</v>
      </c>
      <c r="C36" s="36" t="s">
        <v>48</v>
      </c>
      <c r="D36" s="28" t="s">
        <v>28</v>
      </c>
      <c r="E36" s="133" t="s">
        <v>28</v>
      </c>
      <c r="F36" s="170" t="s">
        <v>31</v>
      </c>
      <c r="G36" s="167" t="s">
        <v>10</v>
      </c>
      <c r="H36" s="118">
        <v>20000</v>
      </c>
      <c r="I36" s="118">
        <v>574</v>
      </c>
      <c r="J36" s="118">
        <v>608</v>
      </c>
      <c r="K36" s="118">
        <v>0</v>
      </c>
      <c r="L36" s="118">
        <v>0</v>
      </c>
      <c r="M36" s="118">
        <v>25</v>
      </c>
      <c r="N36" s="118">
        <v>2807.16</v>
      </c>
      <c r="O36" s="118">
        <f t="shared" si="0"/>
        <v>4014.16</v>
      </c>
      <c r="P36" s="118">
        <f t="shared" si="1"/>
        <v>20000</v>
      </c>
      <c r="Q36" s="118">
        <f t="shared" si="2"/>
        <v>15985.84</v>
      </c>
    </row>
    <row r="37" spans="1:18" ht="24.6" customHeight="1">
      <c r="A37" s="167">
        <v>31</v>
      </c>
      <c r="B37" s="36" t="s">
        <v>498</v>
      </c>
      <c r="C37" s="36" t="s">
        <v>399</v>
      </c>
      <c r="D37" s="28" t="s">
        <v>28</v>
      </c>
      <c r="E37" s="28" t="s">
        <v>398</v>
      </c>
      <c r="F37" s="170" t="s">
        <v>29</v>
      </c>
      <c r="G37" s="167" t="s">
        <v>10</v>
      </c>
      <c r="H37" s="118">
        <v>235000</v>
      </c>
      <c r="I37" s="118">
        <v>6744.5</v>
      </c>
      <c r="J37" s="118">
        <v>7059.79</v>
      </c>
      <c r="K37" s="118">
        <v>0</v>
      </c>
      <c r="L37" s="118">
        <v>43881.8</v>
      </c>
      <c r="M37" s="118">
        <v>25</v>
      </c>
      <c r="N37" s="118">
        <v>2486</v>
      </c>
      <c r="O37" s="118">
        <f t="shared" si="0"/>
        <v>60197.090000000004</v>
      </c>
      <c r="P37" s="118">
        <f t="shared" si="1"/>
        <v>235000</v>
      </c>
      <c r="Q37" s="118">
        <f t="shared" si="2"/>
        <v>174802.91</v>
      </c>
    </row>
    <row r="38" spans="1:18" ht="24.6" customHeight="1">
      <c r="A38" s="167">
        <v>32</v>
      </c>
      <c r="B38" s="36" t="s">
        <v>566</v>
      </c>
      <c r="C38" s="36" t="s">
        <v>38</v>
      </c>
      <c r="D38" s="28" t="s">
        <v>28</v>
      </c>
      <c r="E38" s="28" t="s">
        <v>398</v>
      </c>
      <c r="F38" s="170" t="s">
        <v>31</v>
      </c>
      <c r="G38" s="167" t="s">
        <v>9</v>
      </c>
      <c r="H38" s="118">
        <v>40000</v>
      </c>
      <c r="I38" s="118">
        <v>1148</v>
      </c>
      <c r="J38" s="118">
        <v>1216</v>
      </c>
      <c r="K38" s="118">
        <v>0</v>
      </c>
      <c r="L38" s="118">
        <v>442.65</v>
      </c>
      <c r="M38" s="118">
        <v>25</v>
      </c>
      <c r="N38" s="118">
        <v>50</v>
      </c>
      <c r="O38" s="118">
        <f t="shared" si="0"/>
        <v>2881.65</v>
      </c>
      <c r="P38" s="118">
        <f t="shared" si="1"/>
        <v>40000</v>
      </c>
      <c r="Q38" s="118">
        <f t="shared" si="2"/>
        <v>37118.35</v>
      </c>
    </row>
    <row r="39" spans="1:18" ht="24.6" customHeight="1">
      <c r="A39" s="167">
        <v>33</v>
      </c>
      <c r="B39" s="36" t="s">
        <v>626</v>
      </c>
      <c r="C39" s="36" t="s">
        <v>48</v>
      </c>
      <c r="D39" s="28" t="s">
        <v>28</v>
      </c>
      <c r="E39" s="28" t="s">
        <v>398</v>
      </c>
      <c r="F39" s="170" t="s">
        <v>31</v>
      </c>
      <c r="G39" s="167" t="s">
        <v>10</v>
      </c>
      <c r="H39" s="118">
        <v>25000</v>
      </c>
      <c r="I39" s="118">
        <v>717.5</v>
      </c>
      <c r="J39" s="118">
        <v>760</v>
      </c>
      <c r="K39" s="118">
        <v>0</v>
      </c>
      <c r="L39" s="118">
        <v>0</v>
      </c>
      <c r="M39" s="118">
        <v>25</v>
      </c>
      <c r="N39" s="118">
        <v>0</v>
      </c>
      <c r="O39" s="118">
        <f t="shared" si="0"/>
        <v>1502.5</v>
      </c>
      <c r="P39" s="118">
        <f t="shared" si="1"/>
        <v>25000</v>
      </c>
      <c r="Q39" s="118">
        <f t="shared" si="2"/>
        <v>23497.5</v>
      </c>
    </row>
    <row r="40" spans="1:18" ht="31.5" customHeight="1">
      <c r="A40" s="167">
        <v>34</v>
      </c>
      <c r="B40" s="36" t="s">
        <v>767</v>
      </c>
      <c r="C40" s="36" t="s">
        <v>478</v>
      </c>
      <c r="D40" s="28" t="s">
        <v>28</v>
      </c>
      <c r="E40" s="121" t="s">
        <v>475</v>
      </c>
      <c r="F40" s="170" t="s">
        <v>29</v>
      </c>
      <c r="G40" s="167" t="s">
        <v>10</v>
      </c>
      <c r="H40" s="118">
        <v>235000</v>
      </c>
      <c r="I40" s="118">
        <v>6744.5</v>
      </c>
      <c r="J40" s="118">
        <v>7059.79</v>
      </c>
      <c r="K40" s="118">
        <v>0</v>
      </c>
      <c r="L40" s="118">
        <v>43881.8</v>
      </c>
      <c r="M40" s="118">
        <v>25</v>
      </c>
      <c r="N40" s="118">
        <v>0</v>
      </c>
      <c r="O40" s="118">
        <f t="shared" si="0"/>
        <v>57711.090000000004</v>
      </c>
      <c r="P40" s="118">
        <f t="shared" si="1"/>
        <v>235000</v>
      </c>
      <c r="Q40" s="118">
        <f t="shared" si="2"/>
        <v>177288.91</v>
      </c>
    </row>
    <row r="41" spans="1:18" ht="30.75" customHeight="1">
      <c r="A41" s="167">
        <v>35</v>
      </c>
      <c r="B41" s="36" t="s">
        <v>477</v>
      </c>
      <c r="C41" s="36" t="s">
        <v>479</v>
      </c>
      <c r="D41" s="28" t="s">
        <v>28</v>
      </c>
      <c r="E41" s="122" t="s">
        <v>475</v>
      </c>
      <c r="F41" s="170" t="s">
        <v>29</v>
      </c>
      <c r="G41" s="167" t="s">
        <v>10</v>
      </c>
      <c r="H41" s="118">
        <v>175000</v>
      </c>
      <c r="I41" s="118">
        <v>5022.5</v>
      </c>
      <c r="J41" s="118">
        <v>5320</v>
      </c>
      <c r="K41" s="118">
        <v>0</v>
      </c>
      <c r="L41" s="118">
        <v>29747.24</v>
      </c>
      <c r="M41" s="118">
        <v>25</v>
      </c>
      <c r="N41" s="118">
        <v>0</v>
      </c>
      <c r="O41" s="118">
        <f t="shared" si="0"/>
        <v>40114.740000000005</v>
      </c>
      <c r="P41" s="118">
        <f t="shared" si="1"/>
        <v>175000</v>
      </c>
      <c r="Q41" s="118">
        <f t="shared" si="2"/>
        <v>134885.26</v>
      </c>
    </row>
    <row r="42" spans="1:18" ht="24.6" customHeight="1">
      <c r="A42" s="167">
        <v>36</v>
      </c>
      <c r="B42" s="36" t="s">
        <v>80</v>
      </c>
      <c r="C42" s="168" t="s">
        <v>616</v>
      </c>
      <c r="D42" s="28" t="s">
        <v>28</v>
      </c>
      <c r="E42" s="133" t="s">
        <v>65</v>
      </c>
      <c r="F42" s="170" t="s">
        <v>31</v>
      </c>
      <c r="G42" s="167" t="s">
        <v>9</v>
      </c>
      <c r="H42" s="118">
        <v>40000</v>
      </c>
      <c r="I42" s="118">
        <v>1148</v>
      </c>
      <c r="J42" s="118">
        <v>1216</v>
      </c>
      <c r="K42" s="118">
        <v>1919.78</v>
      </c>
      <c r="L42" s="118">
        <v>154.68</v>
      </c>
      <c r="M42" s="118">
        <v>25</v>
      </c>
      <c r="N42" s="118">
        <v>1615.2900000000002</v>
      </c>
      <c r="O42" s="118">
        <f t="shared" si="0"/>
        <v>6078.75</v>
      </c>
      <c r="P42" s="118">
        <f t="shared" si="1"/>
        <v>40000</v>
      </c>
      <c r="Q42" s="118">
        <f t="shared" si="2"/>
        <v>33921.25</v>
      </c>
    </row>
    <row r="43" spans="1:18" ht="24.6" customHeight="1">
      <c r="A43" s="167">
        <v>37</v>
      </c>
      <c r="B43" s="168" t="s">
        <v>125</v>
      </c>
      <c r="C43" s="168" t="s">
        <v>1287</v>
      </c>
      <c r="D43" s="28" t="s">
        <v>28</v>
      </c>
      <c r="E43" s="133" t="s">
        <v>65</v>
      </c>
      <c r="F43" s="170" t="s">
        <v>40</v>
      </c>
      <c r="G43" s="167" t="s">
        <v>9</v>
      </c>
      <c r="H43" s="118">
        <v>30000</v>
      </c>
      <c r="I43" s="118">
        <v>861</v>
      </c>
      <c r="J43" s="118">
        <v>912</v>
      </c>
      <c r="K43" s="118">
        <v>0</v>
      </c>
      <c r="L43" s="118">
        <v>0</v>
      </c>
      <c r="M43" s="118">
        <v>25</v>
      </c>
      <c r="N43" s="118">
        <v>12264.95</v>
      </c>
      <c r="O43" s="118">
        <f t="shared" si="0"/>
        <v>14062.95</v>
      </c>
      <c r="P43" s="118">
        <f t="shared" si="1"/>
        <v>30000</v>
      </c>
      <c r="Q43" s="118">
        <f t="shared" si="2"/>
        <v>15937.05</v>
      </c>
    </row>
    <row r="44" spans="1:18" ht="24.6" customHeight="1">
      <c r="A44" s="167">
        <v>38</v>
      </c>
      <c r="B44" s="168" t="s">
        <v>41</v>
      </c>
      <c r="C44" s="168" t="s">
        <v>42</v>
      </c>
      <c r="D44" s="28" t="s">
        <v>28</v>
      </c>
      <c r="E44" s="28" t="s">
        <v>43</v>
      </c>
      <c r="F44" s="170" t="s">
        <v>40</v>
      </c>
      <c r="G44" s="167" t="s">
        <v>9</v>
      </c>
      <c r="H44" s="118">
        <v>75000</v>
      </c>
      <c r="I44" s="118">
        <v>2152.5</v>
      </c>
      <c r="J44" s="118">
        <v>2280</v>
      </c>
      <c r="K44" s="118">
        <v>1919.78</v>
      </c>
      <c r="L44" s="118">
        <v>5925.42</v>
      </c>
      <c r="M44" s="118">
        <v>25</v>
      </c>
      <c r="N44" s="118">
        <v>4089.4700000000003</v>
      </c>
      <c r="O44" s="118">
        <f t="shared" si="0"/>
        <v>16392.170000000002</v>
      </c>
      <c r="P44" s="118">
        <f t="shared" si="1"/>
        <v>75000</v>
      </c>
      <c r="Q44" s="118">
        <f t="shared" si="2"/>
        <v>58607.83</v>
      </c>
    </row>
    <row r="45" spans="1:18" ht="24.6" customHeight="1">
      <c r="A45" s="167">
        <v>39</v>
      </c>
      <c r="B45" s="168" t="s">
        <v>630</v>
      </c>
      <c r="C45" s="168" t="s">
        <v>36</v>
      </c>
      <c r="D45" s="28" t="s">
        <v>28</v>
      </c>
      <c r="E45" s="28" t="s">
        <v>43</v>
      </c>
      <c r="F45" s="170" t="s">
        <v>31</v>
      </c>
      <c r="G45" s="167" t="s">
        <v>9</v>
      </c>
      <c r="H45" s="118">
        <v>30000</v>
      </c>
      <c r="I45" s="118">
        <v>861</v>
      </c>
      <c r="J45" s="118">
        <v>912</v>
      </c>
      <c r="K45" s="118">
        <v>1919.78</v>
      </c>
      <c r="L45" s="118">
        <v>0</v>
      </c>
      <c r="M45" s="118">
        <v>25</v>
      </c>
      <c r="N45" s="118">
        <v>50</v>
      </c>
      <c r="O45" s="118">
        <f t="shared" si="0"/>
        <v>3767.7799999999997</v>
      </c>
      <c r="P45" s="118">
        <f t="shared" si="1"/>
        <v>30000</v>
      </c>
      <c r="Q45" s="118">
        <f t="shared" si="2"/>
        <v>26232.22</v>
      </c>
    </row>
    <row r="46" spans="1:18" ht="24.6" customHeight="1">
      <c r="A46" s="167">
        <v>40</v>
      </c>
      <c r="B46" s="36" t="s">
        <v>311</v>
      </c>
      <c r="C46" s="36" t="s">
        <v>69</v>
      </c>
      <c r="D46" s="28" t="s">
        <v>28</v>
      </c>
      <c r="E46" s="28" t="s">
        <v>414</v>
      </c>
      <c r="F46" s="170" t="s">
        <v>40</v>
      </c>
      <c r="G46" s="167" t="s">
        <v>9</v>
      </c>
      <c r="H46" s="118">
        <v>155000</v>
      </c>
      <c r="I46" s="118">
        <v>4448.5</v>
      </c>
      <c r="J46" s="118">
        <v>4712</v>
      </c>
      <c r="K46" s="118">
        <v>0</v>
      </c>
      <c r="L46" s="118">
        <v>25042.74</v>
      </c>
      <c r="M46" s="118">
        <v>25</v>
      </c>
      <c r="N46" s="118">
        <v>17987.3</v>
      </c>
      <c r="O46" s="118">
        <f t="shared" si="0"/>
        <v>52215.540000000008</v>
      </c>
      <c r="P46" s="118">
        <f t="shared" si="1"/>
        <v>155000</v>
      </c>
      <c r="Q46" s="118">
        <f t="shared" si="2"/>
        <v>102784.45999999999</v>
      </c>
      <c r="R46" s="162"/>
    </row>
    <row r="47" spans="1:18" ht="24.6" customHeight="1">
      <c r="A47" s="167">
        <v>41</v>
      </c>
      <c r="B47" s="168" t="s">
        <v>50</v>
      </c>
      <c r="C47" s="168" t="s">
        <v>51</v>
      </c>
      <c r="D47" s="28" t="s">
        <v>28</v>
      </c>
      <c r="E47" s="28" t="s">
        <v>414</v>
      </c>
      <c r="F47" s="170" t="s">
        <v>40</v>
      </c>
      <c r="G47" s="167" t="s">
        <v>10</v>
      </c>
      <c r="H47" s="118">
        <v>75000</v>
      </c>
      <c r="I47" s="118">
        <v>2152.5</v>
      </c>
      <c r="J47" s="118">
        <v>2280</v>
      </c>
      <c r="K47" s="118">
        <v>0</v>
      </c>
      <c r="L47" s="118">
        <v>6309.38</v>
      </c>
      <c r="M47" s="118">
        <v>25</v>
      </c>
      <c r="N47" s="118">
        <v>3743.29</v>
      </c>
      <c r="O47" s="118">
        <f t="shared" si="0"/>
        <v>14510.170000000002</v>
      </c>
      <c r="P47" s="118">
        <f t="shared" si="1"/>
        <v>75000</v>
      </c>
      <c r="Q47" s="118">
        <f t="shared" si="2"/>
        <v>60489.83</v>
      </c>
    </row>
    <row r="48" spans="1:18" ht="24.6" customHeight="1">
      <c r="A48" s="167">
        <v>42</v>
      </c>
      <c r="B48" s="168" t="s">
        <v>52</v>
      </c>
      <c r="C48" s="168" t="s">
        <v>53</v>
      </c>
      <c r="D48" s="28" t="s">
        <v>28</v>
      </c>
      <c r="E48" s="28" t="s">
        <v>414</v>
      </c>
      <c r="F48" s="170" t="s">
        <v>40</v>
      </c>
      <c r="G48" s="167" t="s">
        <v>9</v>
      </c>
      <c r="H48" s="118">
        <v>75000</v>
      </c>
      <c r="I48" s="118">
        <v>2152.5</v>
      </c>
      <c r="J48" s="118">
        <v>2280</v>
      </c>
      <c r="K48" s="118">
        <v>0</v>
      </c>
      <c r="L48" s="118">
        <v>6309.38</v>
      </c>
      <c r="M48" s="118">
        <v>25</v>
      </c>
      <c r="N48" s="118">
        <v>5538.97</v>
      </c>
      <c r="O48" s="118">
        <f t="shared" si="0"/>
        <v>16305.850000000002</v>
      </c>
      <c r="P48" s="118">
        <f t="shared" si="1"/>
        <v>75000</v>
      </c>
      <c r="Q48" s="118">
        <f t="shared" si="2"/>
        <v>58694.149999999994</v>
      </c>
    </row>
    <row r="49" spans="1:18" ht="24.6" customHeight="1">
      <c r="A49" s="167">
        <v>43</v>
      </c>
      <c r="B49" s="168" t="s">
        <v>287</v>
      </c>
      <c r="C49" s="168" t="s">
        <v>163</v>
      </c>
      <c r="D49" s="28" t="s">
        <v>28</v>
      </c>
      <c r="E49" s="28" t="s">
        <v>414</v>
      </c>
      <c r="F49" s="170" t="s">
        <v>40</v>
      </c>
      <c r="G49" s="167" t="s">
        <v>9</v>
      </c>
      <c r="H49" s="118">
        <v>65000</v>
      </c>
      <c r="I49" s="118">
        <v>1865.5</v>
      </c>
      <c r="J49" s="118">
        <v>1976</v>
      </c>
      <c r="K49" s="118">
        <v>1919.78</v>
      </c>
      <c r="L49" s="118">
        <v>4043.62</v>
      </c>
      <c r="M49" s="118">
        <v>25</v>
      </c>
      <c r="N49" s="118">
        <v>16035.08</v>
      </c>
      <c r="O49" s="118">
        <f t="shared" si="0"/>
        <v>25864.98</v>
      </c>
      <c r="P49" s="118">
        <f t="shared" si="1"/>
        <v>65000</v>
      </c>
      <c r="Q49" s="118">
        <f t="shared" si="2"/>
        <v>39135.020000000004</v>
      </c>
    </row>
    <row r="50" spans="1:18" ht="24.6" customHeight="1">
      <c r="A50" s="167">
        <v>44</v>
      </c>
      <c r="B50" s="36" t="s">
        <v>285</v>
      </c>
      <c r="C50" s="36" t="s">
        <v>286</v>
      </c>
      <c r="D50" s="28" t="s">
        <v>28</v>
      </c>
      <c r="E50" s="28" t="s">
        <v>414</v>
      </c>
      <c r="F50" s="170" t="s">
        <v>40</v>
      </c>
      <c r="G50" s="167" t="s">
        <v>10</v>
      </c>
      <c r="H50" s="118">
        <v>75000</v>
      </c>
      <c r="I50" s="118">
        <v>2152.5</v>
      </c>
      <c r="J50" s="118">
        <v>2280</v>
      </c>
      <c r="K50" s="118">
        <v>0</v>
      </c>
      <c r="L50" s="118">
        <v>6309.38</v>
      </c>
      <c r="M50" s="118">
        <v>25</v>
      </c>
      <c r="N50" s="118">
        <v>50</v>
      </c>
      <c r="O50" s="118">
        <f t="shared" si="0"/>
        <v>10816.880000000001</v>
      </c>
      <c r="P50" s="118">
        <f t="shared" si="1"/>
        <v>75000</v>
      </c>
      <c r="Q50" s="118">
        <f t="shared" si="2"/>
        <v>64183.119999999995</v>
      </c>
    </row>
    <row r="51" spans="1:18" ht="24.6" customHeight="1">
      <c r="A51" s="167">
        <v>45</v>
      </c>
      <c r="B51" s="36" t="s">
        <v>284</v>
      </c>
      <c r="C51" s="36" t="s">
        <v>60</v>
      </c>
      <c r="D51" s="28" t="s">
        <v>28</v>
      </c>
      <c r="E51" s="28" t="s">
        <v>414</v>
      </c>
      <c r="F51" s="170" t="s">
        <v>40</v>
      </c>
      <c r="G51" s="167" t="s">
        <v>9</v>
      </c>
      <c r="H51" s="118">
        <v>55000</v>
      </c>
      <c r="I51" s="118">
        <v>1578.5</v>
      </c>
      <c r="J51" s="118">
        <v>1672</v>
      </c>
      <c r="K51" s="118">
        <v>0</v>
      </c>
      <c r="L51" s="118">
        <v>2559.6799999999998</v>
      </c>
      <c r="M51" s="118">
        <v>25</v>
      </c>
      <c r="N51" s="118">
        <v>9905.91</v>
      </c>
      <c r="O51" s="118">
        <f t="shared" si="0"/>
        <v>15741.09</v>
      </c>
      <c r="P51" s="118">
        <f t="shared" si="1"/>
        <v>55000</v>
      </c>
      <c r="Q51" s="118">
        <f t="shared" si="2"/>
        <v>39258.910000000003</v>
      </c>
    </row>
    <row r="52" spans="1:18" ht="24.6" customHeight="1">
      <c r="A52" s="167">
        <v>46</v>
      </c>
      <c r="B52" s="168" t="s">
        <v>231</v>
      </c>
      <c r="C52" s="168" t="s">
        <v>1288</v>
      </c>
      <c r="D52" s="28" t="s">
        <v>28</v>
      </c>
      <c r="E52" s="28" t="s">
        <v>414</v>
      </c>
      <c r="F52" s="170" t="s">
        <v>40</v>
      </c>
      <c r="G52" s="167" t="s">
        <v>9</v>
      </c>
      <c r="H52" s="118">
        <v>40000</v>
      </c>
      <c r="I52" s="118">
        <v>1148</v>
      </c>
      <c r="J52" s="118">
        <v>1216</v>
      </c>
      <c r="K52" s="118">
        <v>0</v>
      </c>
      <c r="L52" s="118">
        <v>442.65</v>
      </c>
      <c r="M52" s="118">
        <v>25</v>
      </c>
      <c r="N52" s="118">
        <v>2115.29</v>
      </c>
      <c r="O52" s="118">
        <f t="shared" si="0"/>
        <v>4946.9400000000005</v>
      </c>
      <c r="P52" s="118">
        <f t="shared" si="1"/>
        <v>40000</v>
      </c>
      <c r="Q52" s="118">
        <f t="shared" si="2"/>
        <v>35053.06</v>
      </c>
    </row>
    <row r="53" spans="1:18" ht="24.6" customHeight="1">
      <c r="A53" s="167">
        <v>47</v>
      </c>
      <c r="B53" s="36" t="s">
        <v>296</v>
      </c>
      <c r="C53" s="36" t="s">
        <v>3</v>
      </c>
      <c r="D53" s="28" t="s">
        <v>28</v>
      </c>
      <c r="E53" s="28" t="s">
        <v>414</v>
      </c>
      <c r="F53" s="170" t="s">
        <v>40</v>
      </c>
      <c r="G53" s="167" t="s">
        <v>9</v>
      </c>
      <c r="H53" s="118">
        <v>40000</v>
      </c>
      <c r="I53" s="118">
        <v>1148</v>
      </c>
      <c r="J53" s="118">
        <v>1216</v>
      </c>
      <c r="K53" s="118">
        <v>0</v>
      </c>
      <c r="L53" s="118">
        <v>442.65</v>
      </c>
      <c r="M53" s="118">
        <v>25</v>
      </c>
      <c r="N53" s="118">
        <v>1065.29</v>
      </c>
      <c r="O53" s="118">
        <f t="shared" si="0"/>
        <v>3896.94</v>
      </c>
      <c r="P53" s="118">
        <f t="shared" si="1"/>
        <v>40000</v>
      </c>
      <c r="Q53" s="118">
        <f t="shared" si="2"/>
        <v>36103.06</v>
      </c>
    </row>
    <row r="54" spans="1:18" ht="24.6" customHeight="1">
      <c r="A54" s="167">
        <v>48</v>
      </c>
      <c r="B54" s="36" t="s">
        <v>54</v>
      </c>
      <c r="C54" s="36" t="s">
        <v>38</v>
      </c>
      <c r="D54" s="28" t="s">
        <v>28</v>
      </c>
      <c r="E54" s="28" t="s">
        <v>414</v>
      </c>
      <c r="F54" s="170" t="s">
        <v>31</v>
      </c>
      <c r="G54" s="167" t="s">
        <v>9</v>
      </c>
      <c r="H54" s="118">
        <v>35000</v>
      </c>
      <c r="I54" s="118">
        <v>1004.5</v>
      </c>
      <c r="J54" s="118">
        <v>1064</v>
      </c>
      <c r="K54" s="118">
        <v>0</v>
      </c>
      <c r="L54" s="118">
        <v>0</v>
      </c>
      <c r="M54" s="118">
        <v>25</v>
      </c>
      <c r="N54" s="118">
        <v>50</v>
      </c>
      <c r="O54" s="118">
        <f t="shared" si="0"/>
        <v>2143.5</v>
      </c>
      <c r="P54" s="118">
        <f t="shared" si="1"/>
        <v>35000</v>
      </c>
      <c r="Q54" s="118">
        <f t="shared" si="2"/>
        <v>32856.5</v>
      </c>
    </row>
    <row r="55" spans="1:18" ht="24.6" customHeight="1">
      <c r="A55" s="167">
        <v>49</v>
      </c>
      <c r="B55" s="36" t="s">
        <v>392</v>
      </c>
      <c r="C55" s="36" t="s">
        <v>38</v>
      </c>
      <c r="D55" s="28" t="s">
        <v>28</v>
      </c>
      <c r="E55" s="28" t="s">
        <v>414</v>
      </c>
      <c r="F55" s="170" t="s">
        <v>31</v>
      </c>
      <c r="G55" s="167" t="s">
        <v>9</v>
      </c>
      <c r="H55" s="118">
        <v>33000</v>
      </c>
      <c r="I55" s="118">
        <v>947.1</v>
      </c>
      <c r="J55" s="118">
        <v>1003.2</v>
      </c>
      <c r="K55" s="118">
        <v>0</v>
      </c>
      <c r="L55" s="118">
        <v>0</v>
      </c>
      <c r="M55" s="118">
        <v>25</v>
      </c>
      <c r="N55" s="177">
        <v>4900.9399999999996</v>
      </c>
      <c r="O55" s="118">
        <f t="shared" si="0"/>
        <v>6876.24</v>
      </c>
      <c r="P55" s="118">
        <f t="shared" si="1"/>
        <v>33000</v>
      </c>
      <c r="Q55" s="118">
        <f t="shared" si="2"/>
        <v>26123.760000000002</v>
      </c>
      <c r="R55" s="162"/>
    </row>
    <row r="56" spans="1:18" ht="24.6" customHeight="1">
      <c r="A56" s="167">
        <v>50</v>
      </c>
      <c r="B56" s="168" t="s">
        <v>126</v>
      </c>
      <c r="C56" s="168" t="s">
        <v>1335</v>
      </c>
      <c r="D56" s="28" t="s">
        <v>28</v>
      </c>
      <c r="E56" s="28" t="s">
        <v>414</v>
      </c>
      <c r="F56" s="170" t="s">
        <v>40</v>
      </c>
      <c r="G56" s="167" t="s">
        <v>9</v>
      </c>
      <c r="H56" s="118">
        <v>27000</v>
      </c>
      <c r="I56" s="118">
        <v>774.9</v>
      </c>
      <c r="J56" s="118">
        <v>820.8</v>
      </c>
      <c r="K56" s="118">
        <v>0</v>
      </c>
      <c r="L56" s="118">
        <v>0</v>
      </c>
      <c r="M56" s="118">
        <v>25</v>
      </c>
      <c r="N56" s="118">
        <v>50</v>
      </c>
      <c r="O56" s="118">
        <f t="shared" si="0"/>
        <v>1670.6999999999998</v>
      </c>
      <c r="P56" s="118">
        <f t="shared" si="1"/>
        <v>27000</v>
      </c>
      <c r="Q56" s="118">
        <f t="shared" si="2"/>
        <v>25329.3</v>
      </c>
    </row>
    <row r="57" spans="1:18" ht="24.6" customHeight="1">
      <c r="A57" s="167">
        <v>51</v>
      </c>
      <c r="B57" s="36" t="s">
        <v>122</v>
      </c>
      <c r="C57" s="36" t="s">
        <v>123</v>
      </c>
      <c r="D57" s="28" t="s">
        <v>28</v>
      </c>
      <c r="E57" s="28" t="s">
        <v>414</v>
      </c>
      <c r="F57" s="170" t="s">
        <v>40</v>
      </c>
      <c r="G57" s="167" t="s">
        <v>9</v>
      </c>
      <c r="H57" s="118">
        <v>32372.76</v>
      </c>
      <c r="I57" s="118">
        <v>929.1</v>
      </c>
      <c r="J57" s="118">
        <v>984.13</v>
      </c>
      <c r="K57" s="118">
        <v>1919.78</v>
      </c>
      <c r="L57" s="118">
        <v>0</v>
      </c>
      <c r="M57" s="118">
        <v>25</v>
      </c>
      <c r="N57" s="118">
        <v>8673.99</v>
      </c>
      <c r="O57" s="118">
        <f t="shared" si="0"/>
        <v>12532</v>
      </c>
      <c r="P57" s="118">
        <f t="shared" si="1"/>
        <v>32372.76</v>
      </c>
      <c r="Q57" s="118">
        <f t="shared" si="2"/>
        <v>19840.759999999998</v>
      </c>
    </row>
    <row r="58" spans="1:18" ht="24.6" customHeight="1">
      <c r="A58" s="167">
        <v>52</v>
      </c>
      <c r="B58" s="168" t="s">
        <v>172</v>
      </c>
      <c r="C58" s="168" t="s">
        <v>173</v>
      </c>
      <c r="D58" s="28" t="s">
        <v>28</v>
      </c>
      <c r="E58" s="28" t="s">
        <v>414</v>
      </c>
      <c r="F58" s="170" t="s">
        <v>40</v>
      </c>
      <c r="G58" s="167" t="s">
        <v>9</v>
      </c>
      <c r="H58" s="118">
        <v>22050</v>
      </c>
      <c r="I58" s="118">
        <v>632.84</v>
      </c>
      <c r="J58" s="118">
        <v>670.32</v>
      </c>
      <c r="K58" s="118">
        <v>0</v>
      </c>
      <c r="L58" s="118">
        <v>0</v>
      </c>
      <c r="M58" s="118">
        <v>25</v>
      </c>
      <c r="N58" s="118">
        <v>50</v>
      </c>
      <c r="O58" s="118">
        <f t="shared" si="0"/>
        <v>1378.16</v>
      </c>
      <c r="P58" s="118">
        <f t="shared" si="1"/>
        <v>22050</v>
      </c>
      <c r="Q58" s="118">
        <f t="shared" si="2"/>
        <v>20671.84</v>
      </c>
    </row>
    <row r="59" spans="1:18" ht="24.6" customHeight="1">
      <c r="A59" s="167">
        <v>53</v>
      </c>
      <c r="B59" s="36" t="s">
        <v>839</v>
      </c>
      <c r="C59" s="36" t="s">
        <v>510</v>
      </c>
      <c r="D59" s="28" t="s">
        <v>28</v>
      </c>
      <c r="E59" s="28" t="s">
        <v>414</v>
      </c>
      <c r="F59" s="170" t="s">
        <v>31</v>
      </c>
      <c r="G59" s="167" t="s">
        <v>9</v>
      </c>
      <c r="H59" s="118">
        <v>41000</v>
      </c>
      <c r="I59" s="118">
        <v>1176.7</v>
      </c>
      <c r="J59" s="118">
        <v>1246.4000000000001</v>
      </c>
      <c r="K59" s="118">
        <v>0</v>
      </c>
      <c r="L59" s="118">
        <v>583.79</v>
      </c>
      <c r="M59" s="118">
        <v>25</v>
      </c>
      <c r="N59" s="118">
        <v>50</v>
      </c>
      <c r="O59" s="118">
        <f t="shared" si="0"/>
        <v>3081.8900000000003</v>
      </c>
      <c r="P59" s="118">
        <f t="shared" si="1"/>
        <v>41000</v>
      </c>
      <c r="Q59" s="118">
        <f t="shared" si="2"/>
        <v>37918.11</v>
      </c>
    </row>
    <row r="60" spans="1:18" ht="24.6" customHeight="1">
      <c r="A60" s="167">
        <v>54</v>
      </c>
      <c r="B60" s="168" t="s">
        <v>774</v>
      </c>
      <c r="C60" s="168" t="s">
        <v>510</v>
      </c>
      <c r="D60" s="28" t="s">
        <v>28</v>
      </c>
      <c r="E60" s="28" t="s">
        <v>414</v>
      </c>
      <c r="F60" s="170" t="s">
        <v>31</v>
      </c>
      <c r="G60" s="167" t="s">
        <v>9</v>
      </c>
      <c r="H60" s="118">
        <v>20000</v>
      </c>
      <c r="I60" s="118">
        <v>574</v>
      </c>
      <c r="J60" s="118">
        <v>608</v>
      </c>
      <c r="K60" s="118">
        <v>0</v>
      </c>
      <c r="L60" s="118">
        <v>0</v>
      </c>
      <c r="M60" s="118">
        <v>25</v>
      </c>
      <c r="N60" s="118">
        <v>50</v>
      </c>
      <c r="O60" s="118">
        <f t="shared" si="0"/>
        <v>1257</v>
      </c>
      <c r="P60" s="118">
        <f t="shared" si="1"/>
        <v>20000</v>
      </c>
      <c r="Q60" s="118">
        <f t="shared" si="2"/>
        <v>18743</v>
      </c>
    </row>
    <row r="61" spans="1:18" ht="24.6" customHeight="1">
      <c r="A61" s="167">
        <v>55</v>
      </c>
      <c r="B61" s="36" t="s">
        <v>108</v>
      </c>
      <c r="C61" s="36" t="s">
        <v>109</v>
      </c>
      <c r="D61" s="28" t="s">
        <v>28</v>
      </c>
      <c r="E61" s="28" t="s">
        <v>414</v>
      </c>
      <c r="F61" s="170" t="s">
        <v>31</v>
      </c>
      <c r="G61" s="167" t="s">
        <v>10</v>
      </c>
      <c r="H61" s="118">
        <v>25000</v>
      </c>
      <c r="I61" s="118">
        <v>717.5</v>
      </c>
      <c r="J61" s="118">
        <v>760</v>
      </c>
      <c r="K61" s="118">
        <v>0</v>
      </c>
      <c r="L61" s="118">
        <v>0</v>
      </c>
      <c r="M61" s="118">
        <v>25</v>
      </c>
      <c r="N61" s="118">
        <v>4065.29</v>
      </c>
      <c r="O61" s="118">
        <f t="shared" si="0"/>
        <v>5567.79</v>
      </c>
      <c r="P61" s="118">
        <f t="shared" si="1"/>
        <v>25000</v>
      </c>
      <c r="Q61" s="118">
        <f t="shared" si="2"/>
        <v>19432.21</v>
      </c>
    </row>
    <row r="62" spans="1:18" ht="24.6" customHeight="1">
      <c r="A62" s="167">
        <v>56</v>
      </c>
      <c r="B62" s="168" t="s">
        <v>495</v>
      </c>
      <c r="C62" s="168" t="s">
        <v>48</v>
      </c>
      <c r="D62" s="28" t="s">
        <v>28</v>
      </c>
      <c r="E62" s="28" t="s">
        <v>414</v>
      </c>
      <c r="F62" s="178" t="s">
        <v>31</v>
      </c>
      <c r="G62" s="167" t="s">
        <v>10</v>
      </c>
      <c r="H62" s="118">
        <v>25000</v>
      </c>
      <c r="I62" s="118">
        <v>717.5</v>
      </c>
      <c r="J62" s="118">
        <v>760</v>
      </c>
      <c r="K62" s="118">
        <v>0</v>
      </c>
      <c r="L62" s="118">
        <v>0</v>
      </c>
      <c r="M62" s="118">
        <v>25</v>
      </c>
      <c r="N62" s="118">
        <v>0</v>
      </c>
      <c r="O62" s="118">
        <f t="shared" si="0"/>
        <v>1502.5</v>
      </c>
      <c r="P62" s="118">
        <f t="shared" si="1"/>
        <v>25000</v>
      </c>
      <c r="Q62" s="118">
        <f t="shared" si="2"/>
        <v>23497.5</v>
      </c>
    </row>
    <row r="63" spans="1:18" ht="24.6" customHeight="1">
      <c r="A63" s="167">
        <v>57</v>
      </c>
      <c r="B63" s="168" t="s">
        <v>1348</v>
      </c>
      <c r="C63" s="168" t="s">
        <v>48</v>
      </c>
      <c r="D63" s="28" t="s">
        <v>28</v>
      </c>
      <c r="E63" s="28" t="s">
        <v>414</v>
      </c>
      <c r="F63" s="178" t="s">
        <v>31</v>
      </c>
      <c r="G63" s="167" t="s">
        <v>10</v>
      </c>
      <c r="H63" s="118">
        <v>25000</v>
      </c>
      <c r="I63" s="118">
        <v>717.5</v>
      </c>
      <c r="J63" s="118">
        <v>760</v>
      </c>
      <c r="K63" s="118">
        <v>0</v>
      </c>
      <c r="L63" s="118">
        <v>0</v>
      </c>
      <c r="M63" s="118">
        <v>25</v>
      </c>
      <c r="N63" s="118">
        <v>1065.29</v>
      </c>
      <c r="O63" s="118">
        <f t="shared" si="0"/>
        <v>2567.79</v>
      </c>
      <c r="P63" s="118">
        <f t="shared" si="1"/>
        <v>25000</v>
      </c>
      <c r="Q63" s="118">
        <f t="shared" si="2"/>
        <v>22432.21</v>
      </c>
    </row>
    <row r="64" spans="1:18" ht="24.6" customHeight="1">
      <c r="A64" s="167">
        <v>58</v>
      </c>
      <c r="B64" s="36" t="s">
        <v>61</v>
      </c>
      <c r="C64" s="36" t="s">
        <v>400</v>
      </c>
      <c r="D64" s="28" t="s">
        <v>28</v>
      </c>
      <c r="E64" s="28" t="s">
        <v>56</v>
      </c>
      <c r="F64" s="170" t="s">
        <v>40</v>
      </c>
      <c r="G64" s="167" t="s">
        <v>10</v>
      </c>
      <c r="H64" s="118">
        <v>55000</v>
      </c>
      <c r="I64" s="118">
        <v>1578.5</v>
      </c>
      <c r="J64" s="118">
        <v>1672</v>
      </c>
      <c r="K64" s="118">
        <v>0</v>
      </c>
      <c r="L64" s="118">
        <v>2559.6799999999998</v>
      </c>
      <c r="M64" s="118">
        <v>25</v>
      </c>
      <c r="N64" s="118">
        <v>4115.29</v>
      </c>
      <c r="O64" s="118">
        <f t="shared" si="0"/>
        <v>9950.4700000000012</v>
      </c>
      <c r="P64" s="118">
        <f t="shared" si="1"/>
        <v>55000</v>
      </c>
      <c r="Q64" s="118">
        <f t="shared" si="2"/>
        <v>45049.53</v>
      </c>
    </row>
    <row r="65" spans="1:18" ht="24.6" customHeight="1">
      <c r="A65" s="167">
        <v>59</v>
      </c>
      <c r="B65" s="36" t="s">
        <v>59</v>
      </c>
      <c r="C65" s="36" t="s">
        <v>60</v>
      </c>
      <c r="D65" s="28" t="s">
        <v>28</v>
      </c>
      <c r="E65" s="28" t="s">
        <v>56</v>
      </c>
      <c r="F65" s="170" t="s">
        <v>40</v>
      </c>
      <c r="G65" s="167" t="s">
        <v>9</v>
      </c>
      <c r="H65" s="118">
        <v>55000</v>
      </c>
      <c r="I65" s="118">
        <v>1578.5</v>
      </c>
      <c r="J65" s="118">
        <v>1672</v>
      </c>
      <c r="K65" s="118">
        <v>1919.78</v>
      </c>
      <c r="L65" s="118">
        <v>2271.71</v>
      </c>
      <c r="M65" s="118">
        <v>25</v>
      </c>
      <c r="N65" s="118">
        <v>9793.2099999999991</v>
      </c>
      <c r="O65" s="118">
        <f t="shared" si="0"/>
        <v>17260.199999999997</v>
      </c>
      <c r="P65" s="118">
        <f t="shared" si="1"/>
        <v>55000</v>
      </c>
      <c r="Q65" s="118">
        <f t="shared" si="2"/>
        <v>37739.800000000003</v>
      </c>
    </row>
    <row r="66" spans="1:18" ht="24.6" customHeight="1">
      <c r="A66" s="167">
        <v>60</v>
      </c>
      <c r="B66" s="168" t="s">
        <v>64</v>
      </c>
      <c r="C66" s="179" t="s">
        <v>58</v>
      </c>
      <c r="D66" s="28" t="s">
        <v>28</v>
      </c>
      <c r="E66" s="133" t="s">
        <v>56</v>
      </c>
      <c r="F66" s="170" t="s">
        <v>31</v>
      </c>
      <c r="G66" s="167" t="s">
        <v>10</v>
      </c>
      <c r="H66" s="118">
        <v>37000</v>
      </c>
      <c r="I66" s="118">
        <v>1061.9000000000001</v>
      </c>
      <c r="J66" s="118">
        <v>1124.8</v>
      </c>
      <c r="K66" s="118">
        <v>0</v>
      </c>
      <c r="L66" s="118">
        <v>19.25</v>
      </c>
      <c r="M66" s="118">
        <v>25</v>
      </c>
      <c r="N66" s="118">
        <v>3050</v>
      </c>
      <c r="O66" s="118">
        <f t="shared" si="0"/>
        <v>5280.95</v>
      </c>
      <c r="P66" s="118">
        <f t="shared" si="1"/>
        <v>37000</v>
      </c>
      <c r="Q66" s="118">
        <f t="shared" si="2"/>
        <v>31719.05</v>
      </c>
    </row>
    <row r="67" spans="1:18" ht="24.6" customHeight="1">
      <c r="A67" s="167">
        <v>61</v>
      </c>
      <c r="B67" s="168" t="s">
        <v>1349</v>
      </c>
      <c r="C67" s="179" t="s">
        <v>58</v>
      </c>
      <c r="D67" s="28" t="s">
        <v>28</v>
      </c>
      <c r="E67" s="133" t="s">
        <v>56</v>
      </c>
      <c r="F67" s="170" t="s">
        <v>31</v>
      </c>
      <c r="G67" s="167" t="s">
        <v>10</v>
      </c>
      <c r="H67" s="118">
        <v>45000</v>
      </c>
      <c r="I67" s="118">
        <v>1291.5</v>
      </c>
      <c r="J67" s="118">
        <v>1368</v>
      </c>
      <c r="K67" s="118">
        <v>0</v>
      </c>
      <c r="L67" s="118">
        <v>1148.33</v>
      </c>
      <c r="M67" s="118">
        <v>25</v>
      </c>
      <c r="N67" s="118">
        <v>0</v>
      </c>
      <c r="O67" s="118">
        <f t="shared" si="0"/>
        <v>3832.83</v>
      </c>
      <c r="P67" s="118">
        <f t="shared" si="1"/>
        <v>45000</v>
      </c>
      <c r="Q67" s="118">
        <f t="shared" si="2"/>
        <v>41167.17</v>
      </c>
    </row>
    <row r="68" spans="1:18" ht="24.6" customHeight="1">
      <c r="A68" s="167">
        <v>62</v>
      </c>
      <c r="B68" s="168" t="s">
        <v>1440</v>
      </c>
      <c r="C68" s="179" t="s">
        <v>58</v>
      </c>
      <c r="D68" s="28" t="s">
        <v>28</v>
      </c>
      <c r="E68" s="133" t="s">
        <v>56</v>
      </c>
      <c r="F68" s="170" t="s">
        <v>31</v>
      </c>
      <c r="G68" s="167" t="s">
        <v>10</v>
      </c>
      <c r="H68" s="118">
        <v>45000</v>
      </c>
      <c r="I68" s="118">
        <v>1291.5</v>
      </c>
      <c r="J68" s="118">
        <v>1368</v>
      </c>
      <c r="K68" s="118">
        <v>0</v>
      </c>
      <c r="L68" s="118">
        <v>1148.33</v>
      </c>
      <c r="M68" s="118">
        <v>25</v>
      </c>
      <c r="N68" s="118">
        <v>10115.290000000001</v>
      </c>
      <c r="O68" s="118">
        <f t="shared" si="0"/>
        <v>13948.12</v>
      </c>
      <c r="P68" s="118">
        <f t="shared" si="1"/>
        <v>45000</v>
      </c>
      <c r="Q68" s="118">
        <f t="shared" si="2"/>
        <v>31051.879999999997</v>
      </c>
    </row>
    <row r="69" spans="1:18" ht="24.6" customHeight="1">
      <c r="A69" s="167">
        <v>63</v>
      </c>
      <c r="B69" s="168" t="s">
        <v>164</v>
      </c>
      <c r="C69" s="36" t="s">
        <v>165</v>
      </c>
      <c r="D69" s="28" t="s">
        <v>28</v>
      </c>
      <c r="E69" s="133" t="s">
        <v>56</v>
      </c>
      <c r="F69" s="170" t="s">
        <v>40</v>
      </c>
      <c r="G69" s="167" t="s">
        <v>10</v>
      </c>
      <c r="H69" s="118">
        <v>55000</v>
      </c>
      <c r="I69" s="118">
        <v>1578.5</v>
      </c>
      <c r="J69" s="118">
        <v>1672</v>
      </c>
      <c r="K69" s="118">
        <v>1919.78</v>
      </c>
      <c r="L69" s="118">
        <v>2271.71</v>
      </c>
      <c r="M69" s="118">
        <v>25</v>
      </c>
      <c r="N69" s="118">
        <v>0</v>
      </c>
      <c r="O69" s="118">
        <f t="shared" si="0"/>
        <v>7466.99</v>
      </c>
      <c r="P69" s="118">
        <f t="shared" si="1"/>
        <v>55000</v>
      </c>
      <c r="Q69" s="118">
        <f t="shared" si="2"/>
        <v>47533.01</v>
      </c>
    </row>
    <row r="70" spans="1:18" ht="24.6" customHeight="1">
      <c r="A70" s="167">
        <v>64</v>
      </c>
      <c r="B70" s="168" t="s">
        <v>535</v>
      </c>
      <c r="C70" s="168" t="s">
        <v>616</v>
      </c>
      <c r="D70" s="28" t="s">
        <v>28</v>
      </c>
      <c r="E70" s="28" t="s">
        <v>56</v>
      </c>
      <c r="F70" s="170" t="s">
        <v>31</v>
      </c>
      <c r="G70" s="167" t="s">
        <v>9</v>
      </c>
      <c r="H70" s="118">
        <v>33000</v>
      </c>
      <c r="I70" s="118">
        <v>947.1</v>
      </c>
      <c r="J70" s="118">
        <v>1003.2</v>
      </c>
      <c r="K70" s="118">
        <v>0</v>
      </c>
      <c r="L70" s="118">
        <v>0</v>
      </c>
      <c r="M70" s="118">
        <v>25</v>
      </c>
      <c r="N70" s="118">
        <v>1743.29</v>
      </c>
      <c r="O70" s="118">
        <f t="shared" si="0"/>
        <v>3718.59</v>
      </c>
      <c r="P70" s="118">
        <f t="shared" si="1"/>
        <v>33000</v>
      </c>
      <c r="Q70" s="118">
        <f t="shared" si="2"/>
        <v>29281.41</v>
      </c>
    </row>
    <row r="71" spans="1:18" ht="24.6" customHeight="1">
      <c r="A71" s="167">
        <v>65</v>
      </c>
      <c r="B71" s="168" t="s">
        <v>1393</v>
      </c>
      <c r="C71" s="168" t="s">
        <v>616</v>
      </c>
      <c r="D71" s="28" t="s">
        <v>28</v>
      </c>
      <c r="E71" s="28" t="s">
        <v>56</v>
      </c>
      <c r="F71" s="170" t="s">
        <v>31</v>
      </c>
      <c r="G71" s="167" t="s">
        <v>10</v>
      </c>
      <c r="H71" s="118">
        <v>35000</v>
      </c>
      <c r="I71" s="118">
        <v>1004.5</v>
      </c>
      <c r="J71" s="118">
        <v>1064</v>
      </c>
      <c r="K71" s="118">
        <v>0</v>
      </c>
      <c r="L71" s="118">
        <v>0</v>
      </c>
      <c r="M71" s="118">
        <v>25</v>
      </c>
      <c r="N71" s="118">
        <v>0</v>
      </c>
      <c r="O71" s="118">
        <f t="shared" ref="O71:O134" si="3">+I71+J71+K71+L71+M71+N71</f>
        <v>2093.5</v>
      </c>
      <c r="P71" s="118">
        <f t="shared" ref="P71:P134" si="4">+H71</f>
        <v>35000</v>
      </c>
      <c r="Q71" s="118">
        <f t="shared" ref="Q71:Q134" si="5">+P71-O71</f>
        <v>32906.5</v>
      </c>
    </row>
    <row r="72" spans="1:18" ht="24.6" customHeight="1">
      <c r="A72" s="167">
        <v>66</v>
      </c>
      <c r="B72" s="36" t="s">
        <v>55</v>
      </c>
      <c r="C72" s="36" t="s">
        <v>33</v>
      </c>
      <c r="D72" s="28" t="s">
        <v>28</v>
      </c>
      <c r="E72" s="28" t="s">
        <v>56</v>
      </c>
      <c r="F72" s="170" t="s">
        <v>31</v>
      </c>
      <c r="G72" s="167" t="s">
        <v>9</v>
      </c>
      <c r="H72" s="118">
        <v>45000</v>
      </c>
      <c r="I72" s="118">
        <v>1291.5</v>
      </c>
      <c r="J72" s="118">
        <v>1368</v>
      </c>
      <c r="K72" s="118">
        <v>0</v>
      </c>
      <c r="L72" s="118">
        <v>1148.33</v>
      </c>
      <c r="M72" s="118">
        <v>25</v>
      </c>
      <c r="N72" s="118">
        <v>10181.280000000001</v>
      </c>
      <c r="O72" s="118">
        <f t="shared" si="3"/>
        <v>14014.11</v>
      </c>
      <c r="P72" s="118">
        <f t="shared" si="4"/>
        <v>45000</v>
      </c>
      <c r="Q72" s="118">
        <f t="shared" si="5"/>
        <v>30985.89</v>
      </c>
    </row>
    <row r="73" spans="1:18" ht="24.6" customHeight="1">
      <c r="A73" s="167">
        <v>67</v>
      </c>
      <c r="B73" s="168" t="s">
        <v>57</v>
      </c>
      <c r="C73" s="168" t="s">
        <v>2</v>
      </c>
      <c r="D73" s="28" t="s">
        <v>28</v>
      </c>
      <c r="E73" s="133" t="s">
        <v>56</v>
      </c>
      <c r="F73" s="170" t="s">
        <v>40</v>
      </c>
      <c r="G73" s="167" t="s">
        <v>10</v>
      </c>
      <c r="H73" s="118">
        <v>25000</v>
      </c>
      <c r="I73" s="118">
        <v>717.5</v>
      </c>
      <c r="J73" s="118">
        <v>760</v>
      </c>
      <c r="K73" s="118">
        <v>0</v>
      </c>
      <c r="L73" s="118">
        <v>0</v>
      </c>
      <c r="M73" s="118">
        <v>25</v>
      </c>
      <c r="N73" s="118">
        <v>50</v>
      </c>
      <c r="O73" s="118">
        <f t="shared" si="3"/>
        <v>1552.5</v>
      </c>
      <c r="P73" s="118">
        <f t="shared" si="4"/>
        <v>25000</v>
      </c>
      <c r="Q73" s="118">
        <f t="shared" si="5"/>
        <v>23447.5</v>
      </c>
    </row>
    <row r="74" spans="1:18" ht="24.6" customHeight="1">
      <c r="A74" s="167">
        <v>68</v>
      </c>
      <c r="B74" s="168" t="s">
        <v>71</v>
      </c>
      <c r="C74" s="168" t="s">
        <v>72</v>
      </c>
      <c r="D74" s="28" t="s">
        <v>28</v>
      </c>
      <c r="E74" s="28" t="s">
        <v>70</v>
      </c>
      <c r="F74" s="170" t="s">
        <v>40</v>
      </c>
      <c r="G74" s="167" t="s">
        <v>9</v>
      </c>
      <c r="H74" s="118">
        <v>90000</v>
      </c>
      <c r="I74" s="118">
        <v>2583</v>
      </c>
      <c r="J74" s="118">
        <v>2736</v>
      </c>
      <c r="K74" s="118">
        <v>3839.56</v>
      </c>
      <c r="L74" s="118">
        <v>8793.23</v>
      </c>
      <c r="M74" s="118">
        <v>25</v>
      </c>
      <c r="N74" s="118">
        <v>2065.2900000000004</v>
      </c>
      <c r="O74" s="118">
        <f t="shared" si="3"/>
        <v>20042.080000000002</v>
      </c>
      <c r="P74" s="118">
        <f t="shared" si="4"/>
        <v>90000</v>
      </c>
      <c r="Q74" s="118">
        <f t="shared" si="5"/>
        <v>69957.919999999998</v>
      </c>
      <c r="R74" s="162"/>
    </row>
    <row r="75" spans="1:18" ht="24.6" customHeight="1">
      <c r="A75" s="167">
        <v>69</v>
      </c>
      <c r="B75" s="36" t="s">
        <v>73</v>
      </c>
      <c r="C75" s="36" t="s">
        <v>45</v>
      </c>
      <c r="D75" s="28" t="s">
        <v>28</v>
      </c>
      <c r="E75" s="28" t="s">
        <v>70</v>
      </c>
      <c r="F75" s="170" t="s">
        <v>40</v>
      </c>
      <c r="G75" s="167" t="s">
        <v>10</v>
      </c>
      <c r="H75" s="118">
        <v>75000</v>
      </c>
      <c r="I75" s="118">
        <v>2152.5</v>
      </c>
      <c r="J75" s="118">
        <v>2280</v>
      </c>
      <c r="K75" s="118">
        <v>0</v>
      </c>
      <c r="L75" s="118">
        <v>6309.38</v>
      </c>
      <c r="M75" s="118">
        <v>25</v>
      </c>
      <c r="N75" s="118">
        <v>10961.27</v>
      </c>
      <c r="O75" s="118">
        <f t="shared" si="3"/>
        <v>21728.15</v>
      </c>
      <c r="P75" s="118">
        <f t="shared" si="4"/>
        <v>75000</v>
      </c>
      <c r="Q75" s="118">
        <f t="shared" si="5"/>
        <v>53271.85</v>
      </c>
    </row>
    <row r="76" spans="1:18" ht="24.6" customHeight="1">
      <c r="A76" s="167">
        <v>70</v>
      </c>
      <c r="B76" s="168" t="s">
        <v>491</v>
      </c>
      <c r="C76" s="168" t="s">
        <v>394</v>
      </c>
      <c r="D76" s="28" t="s">
        <v>28</v>
      </c>
      <c r="E76" s="28" t="s">
        <v>70</v>
      </c>
      <c r="F76" s="170" t="s">
        <v>40</v>
      </c>
      <c r="G76" s="167" t="s">
        <v>9</v>
      </c>
      <c r="H76" s="118">
        <v>45000</v>
      </c>
      <c r="I76" s="118">
        <v>1291.5</v>
      </c>
      <c r="J76" s="118">
        <v>1368</v>
      </c>
      <c r="K76" s="118">
        <v>0</v>
      </c>
      <c r="L76" s="118">
        <v>1148.33</v>
      </c>
      <c r="M76" s="118">
        <v>25</v>
      </c>
      <c r="N76" s="118">
        <v>5914.61</v>
      </c>
      <c r="O76" s="118">
        <f t="shared" si="3"/>
        <v>9747.4399999999987</v>
      </c>
      <c r="P76" s="118">
        <f t="shared" si="4"/>
        <v>45000</v>
      </c>
      <c r="Q76" s="118">
        <f t="shared" si="5"/>
        <v>35252.559999999998</v>
      </c>
    </row>
    <row r="77" spans="1:18" ht="24.6" customHeight="1">
      <c r="A77" s="167">
        <v>71</v>
      </c>
      <c r="B77" s="36" t="s">
        <v>76</v>
      </c>
      <c r="C77" s="168" t="s">
        <v>1288</v>
      </c>
      <c r="D77" s="28" t="s">
        <v>28</v>
      </c>
      <c r="E77" s="28" t="s">
        <v>70</v>
      </c>
      <c r="F77" s="170" t="s">
        <v>40</v>
      </c>
      <c r="G77" s="167" t="s">
        <v>9</v>
      </c>
      <c r="H77" s="118">
        <v>40000</v>
      </c>
      <c r="I77" s="118">
        <v>1148</v>
      </c>
      <c r="J77" s="118">
        <v>1216</v>
      </c>
      <c r="K77" s="118">
        <v>0</v>
      </c>
      <c r="L77" s="118">
        <v>442.65</v>
      </c>
      <c r="M77" s="118">
        <v>25</v>
      </c>
      <c r="N77" s="118">
        <v>1934</v>
      </c>
      <c r="O77" s="118">
        <f t="shared" si="3"/>
        <v>4765.6499999999996</v>
      </c>
      <c r="P77" s="118">
        <f t="shared" si="4"/>
        <v>40000</v>
      </c>
      <c r="Q77" s="118">
        <f t="shared" si="5"/>
        <v>35234.35</v>
      </c>
    </row>
    <row r="78" spans="1:18" ht="24.6" customHeight="1">
      <c r="A78" s="167">
        <v>72</v>
      </c>
      <c r="B78" s="36" t="s">
        <v>75</v>
      </c>
      <c r="C78" s="168" t="s">
        <v>1288</v>
      </c>
      <c r="D78" s="28" t="s">
        <v>28</v>
      </c>
      <c r="E78" s="28" t="s">
        <v>70</v>
      </c>
      <c r="F78" s="170" t="s">
        <v>40</v>
      </c>
      <c r="G78" s="167" t="s">
        <v>10</v>
      </c>
      <c r="H78" s="118">
        <v>40000</v>
      </c>
      <c r="I78" s="118">
        <v>1148</v>
      </c>
      <c r="J78" s="118">
        <v>1216</v>
      </c>
      <c r="K78" s="118">
        <v>1919.78</v>
      </c>
      <c r="L78" s="118">
        <v>154.68</v>
      </c>
      <c r="M78" s="118">
        <v>25</v>
      </c>
      <c r="N78" s="118">
        <v>1693.2900000000002</v>
      </c>
      <c r="O78" s="118">
        <f t="shared" si="3"/>
        <v>6156.75</v>
      </c>
      <c r="P78" s="118">
        <f t="shared" si="4"/>
        <v>40000</v>
      </c>
      <c r="Q78" s="118">
        <f t="shared" si="5"/>
        <v>33843.25</v>
      </c>
    </row>
    <row r="79" spans="1:18" ht="24.6" customHeight="1">
      <c r="A79" s="167">
        <v>73</v>
      </c>
      <c r="B79" s="36" t="s">
        <v>819</v>
      </c>
      <c r="C79" s="168" t="s">
        <v>1288</v>
      </c>
      <c r="D79" s="28" t="s">
        <v>28</v>
      </c>
      <c r="E79" s="28" t="s">
        <v>70</v>
      </c>
      <c r="F79" s="170" t="s">
        <v>31</v>
      </c>
      <c r="G79" s="167" t="s">
        <v>9</v>
      </c>
      <c r="H79" s="118">
        <v>40000</v>
      </c>
      <c r="I79" s="118">
        <v>1148</v>
      </c>
      <c r="J79" s="118">
        <v>1216</v>
      </c>
      <c r="K79" s="118">
        <v>0</v>
      </c>
      <c r="L79" s="118">
        <v>442.65</v>
      </c>
      <c r="M79" s="118">
        <v>25</v>
      </c>
      <c r="N79" s="118">
        <v>2115.29</v>
      </c>
      <c r="O79" s="118">
        <f t="shared" si="3"/>
        <v>4946.9400000000005</v>
      </c>
      <c r="P79" s="118">
        <f t="shared" si="4"/>
        <v>40000</v>
      </c>
      <c r="Q79" s="118">
        <f t="shared" si="5"/>
        <v>35053.06</v>
      </c>
    </row>
    <row r="80" spans="1:18" ht="24.6" customHeight="1">
      <c r="A80" s="167">
        <v>74</v>
      </c>
      <c r="B80" s="36" t="s">
        <v>1336</v>
      </c>
      <c r="C80" s="168" t="s">
        <v>1288</v>
      </c>
      <c r="D80" s="28" t="s">
        <v>28</v>
      </c>
      <c r="E80" s="28" t="s">
        <v>70</v>
      </c>
      <c r="F80" s="170" t="s">
        <v>31</v>
      </c>
      <c r="G80" s="167" t="s">
        <v>10</v>
      </c>
      <c r="H80" s="118">
        <v>30000</v>
      </c>
      <c r="I80" s="118">
        <v>861</v>
      </c>
      <c r="J80" s="118">
        <v>912</v>
      </c>
      <c r="K80" s="118">
        <v>0</v>
      </c>
      <c r="L80" s="118">
        <v>0</v>
      </c>
      <c r="M80" s="118">
        <v>25</v>
      </c>
      <c r="N80" s="118">
        <v>0</v>
      </c>
      <c r="O80" s="118">
        <f t="shared" si="3"/>
        <v>1798</v>
      </c>
      <c r="P80" s="118">
        <f t="shared" si="4"/>
        <v>30000</v>
      </c>
      <c r="Q80" s="118">
        <f t="shared" si="5"/>
        <v>28202</v>
      </c>
    </row>
    <row r="81" spans="1:18" ht="24.6" customHeight="1">
      <c r="A81" s="167">
        <v>75</v>
      </c>
      <c r="B81" s="36" t="s">
        <v>628</v>
      </c>
      <c r="C81" s="168" t="s">
        <v>616</v>
      </c>
      <c r="D81" s="28" t="s">
        <v>28</v>
      </c>
      <c r="E81" s="28" t="s">
        <v>70</v>
      </c>
      <c r="F81" s="170" t="s">
        <v>31</v>
      </c>
      <c r="G81" s="167" t="s">
        <v>9</v>
      </c>
      <c r="H81" s="118">
        <v>65000</v>
      </c>
      <c r="I81" s="118">
        <v>1865.5</v>
      </c>
      <c r="J81" s="118">
        <v>1976</v>
      </c>
      <c r="K81" s="118">
        <v>3839.56</v>
      </c>
      <c r="L81" s="118">
        <v>3659.66</v>
      </c>
      <c r="M81" s="118">
        <v>25</v>
      </c>
      <c r="N81" s="118">
        <v>0</v>
      </c>
      <c r="O81" s="118">
        <f t="shared" si="3"/>
        <v>11365.72</v>
      </c>
      <c r="P81" s="118">
        <f t="shared" si="4"/>
        <v>65000</v>
      </c>
      <c r="Q81" s="118">
        <f t="shared" si="5"/>
        <v>53634.28</v>
      </c>
    </row>
    <row r="82" spans="1:18" ht="24.6" customHeight="1">
      <c r="A82" s="167">
        <v>76</v>
      </c>
      <c r="B82" s="36" t="s">
        <v>1441</v>
      </c>
      <c r="C82" s="168" t="s">
        <v>616</v>
      </c>
      <c r="D82" s="28" t="s">
        <v>28</v>
      </c>
      <c r="E82" s="28" t="s">
        <v>70</v>
      </c>
      <c r="F82" s="170" t="s">
        <v>31</v>
      </c>
      <c r="G82" s="167" t="s">
        <v>9</v>
      </c>
      <c r="H82" s="118">
        <v>26000</v>
      </c>
      <c r="I82" s="118">
        <v>746.2</v>
      </c>
      <c r="J82" s="118">
        <v>790.4</v>
      </c>
      <c r="K82" s="118">
        <v>0</v>
      </c>
      <c r="L82" s="118">
        <v>0</v>
      </c>
      <c r="M82" s="118">
        <v>25</v>
      </c>
      <c r="N82" s="118">
        <v>3265.29</v>
      </c>
      <c r="O82" s="118">
        <f t="shared" si="3"/>
        <v>4826.8899999999994</v>
      </c>
      <c r="P82" s="118">
        <f t="shared" si="4"/>
        <v>26000</v>
      </c>
      <c r="Q82" s="118">
        <f t="shared" si="5"/>
        <v>21173.11</v>
      </c>
    </row>
    <row r="83" spans="1:18" ht="24.6" customHeight="1">
      <c r="A83" s="167">
        <v>77</v>
      </c>
      <c r="B83" s="36" t="s">
        <v>1484</v>
      </c>
      <c r="C83" s="168" t="s">
        <v>616</v>
      </c>
      <c r="D83" s="28" t="s">
        <v>28</v>
      </c>
      <c r="E83" s="28" t="s">
        <v>70</v>
      </c>
      <c r="F83" s="170" t="s">
        <v>31</v>
      </c>
      <c r="G83" s="167" t="s">
        <v>9</v>
      </c>
      <c r="H83" s="118">
        <v>30000</v>
      </c>
      <c r="I83" s="118">
        <v>861</v>
      </c>
      <c r="J83" s="118">
        <v>912</v>
      </c>
      <c r="K83" s="118">
        <v>0</v>
      </c>
      <c r="L83" s="118">
        <v>0</v>
      </c>
      <c r="M83" s="118">
        <v>25</v>
      </c>
      <c r="N83" s="118">
        <v>50</v>
      </c>
      <c r="O83" s="118">
        <f t="shared" si="3"/>
        <v>1848</v>
      </c>
      <c r="P83" s="118">
        <f t="shared" si="4"/>
        <v>30000</v>
      </c>
      <c r="Q83" s="118">
        <f t="shared" si="5"/>
        <v>28152</v>
      </c>
    </row>
    <row r="84" spans="1:18" ht="24.6" customHeight="1">
      <c r="A84" s="167">
        <v>78</v>
      </c>
      <c r="B84" s="36" t="s">
        <v>77</v>
      </c>
      <c r="C84" s="36" t="s">
        <v>3</v>
      </c>
      <c r="D84" s="28" t="s">
        <v>28</v>
      </c>
      <c r="E84" s="28" t="s">
        <v>70</v>
      </c>
      <c r="F84" s="170" t="s">
        <v>31</v>
      </c>
      <c r="G84" s="167" t="s">
        <v>10</v>
      </c>
      <c r="H84" s="118">
        <v>60000</v>
      </c>
      <c r="I84" s="118">
        <v>1722</v>
      </c>
      <c r="J84" s="118">
        <v>1824</v>
      </c>
      <c r="K84" s="118">
        <v>1919.78</v>
      </c>
      <c r="L84" s="118">
        <v>3102.72</v>
      </c>
      <c r="M84" s="118">
        <v>25</v>
      </c>
      <c r="N84" s="118">
        <v>6371.29</v>
      </c>
      <c r="O84" s="118">
        <f t="shared" si="3"/>
        <v>14964.79</v>
      </c>
      <c r="P84" s="118">
        <f t="shared" si="4"/>
        <v>60000</v>
      </c>
      <c r="Q84" s="118">
        <f t="shared" si="5"/>
        <v>45035.21</v>
      </c>
    </row>
    <row r="85" spans="1:18" ht="24.6" customHeight="1">
      <c r="A85" s="167">
        <v>79</v>
      </c>
      <c r="B85" s="36" t="s">
        <v>1353</v>
      </c>
      <c r="C85" s="36" t="s">
        <v>38</v>
      </c>
      <c r="D85" s="28" t="s">
        <v>28</v>
      </c>
      <c r="E85" s="28" t="s">
        <v>70</v>
      </c>
      <c r="F85" s="170" t="s">
        <v>31</v>
      </c>
      <c r="G85" s="167" t="s">
        <v>9</v>
      </c>
      <c r="H85" s="118">
        <v>30000</v>
      </c>
      <c r="I85" s="118">
        <v>861</v>
      </c>
      <c r="J85" s="118">
        <v>912</v>
      </c>
      <c r="K85" s="118">
        <v>0</v>
      </c>
      <c r="L85" s="118">
        <v>0</v>
      </c>
      <c r="M85" s="118">
        <v>25</v>
      </c>
      <c r="N85" s="118">
        <v>0</v>
      </c>
      <c r="O85" s="118">
        <f t="shared" si="3"/>
        <v>1798</v>
      </c>
      <c r="P85" s="118">
        <f t="shared" si="4"/>
        <v>30000</v>
      </c>
      <c r="Q85" s="118">
        <f t="shared" si="5"/>
        <v>28202</v>
      </c>
    </row>
    <row r="86" spans="1:18" ht="24.6" customHeight="1">
      <c r="A86" s="167">
        <v>80</v>
      </c>
      <c r="B86" s="168" t="s">
        <v>813</v>
      </c>
      <c r="C86" s="168" t="s">
        <v>2</v>
      </c>
      <c r="D86" s="28" t="s">
        <v>28</v>
      </c>
      <c r="E86" s="28" t="s">
        <v>70</v>
      </c>
      <c r="F86" s="170" t="s">
        <v>31</v>
      </c>
      <c r="G86" s="167" t="s">
        <v>10</v>
      </c>
      <c r="H86" s="118">
        <v>25000</v>
      </c>
      <c r="I86" s="118">
        <v>717.5</v>
      </c>
      <c r="J86" s="118">
        <v>760</v>
      </c>
      <c r="K86" s="118">
        <v>0</v>
      </c>
      <c r="L86" s="118">
        <v>0</v>
      </c>
      <c r="M86" s="118">
        <v>25</v>
      </c>
      <c r="N86" s="118">
        <v>50</v>
      </c>
      <c r="O86" s="118">
        <f t="shared" si="3"/>
        <v>1552.5</v>
      </c>
      <c r="P86" s="118">
        <f t="shared" si="4"/>
        <v>25000</v>
      </c>
      <c r="Q86" s="118">
        <f t="shared" si="5"/>
        <v>23447.5</v>
      </c>
    </row>
    <row r="87" spans="1:18" ht="24.6" customHeight="1">
      <c r="A87" s="167">
        <v>81</v>
      </c>
      <c r="B87" s="36" t="s">
        <v>82</v>
      </c>
      <c r="C87" s="168" t="s">
        <v>1288</v>
      </c>
      <c r="D87" s="121" t="s">
        <v>70</v>
      </c>
      <c r="E87" s="28" t="s">
        <v>81</v>
      </c>
      <c r="F87" s="170" t="s">
        <v>40</v>
      </c>
      <c r="G87" s="167" t="s">
        <v>9</v>
      </c>
      <c r="H87" s="118">
        <v>75000</v>
      </c>
      <c r="I87" s="118">
        <v>2152.5</v>
      </c>
      <c r="J87" s="118">
        <v>2280</v>
      </c>
      <c r="K87" s="118">
        <v>0</v>
      </c>
      <c r="L87" s="118">
        <v>6309.38</v>
      </c>
      <c r="M87" s="118">
        <v>25</v>
      </c>
      <c r="N87" s="118">
        <v>39103.97</v>
      </c>
      <c r="O87" s="118">
        <f t="shared" si="3"/>
        <v>49870.850000000006</v>
      </c>
      <c r="P87" s="118">
        <f t="shared" si="4"/>
        <v>75000</v>
      </c>
      <c r="Q87" s="118">
        <f t="shared" si="5"/>
        <v>25129.149999999994</v>
      </c>
    </row>
    <row r="88" spans="1:18" ht="24.6" customHeight="1">
      <c r="A88" s="167">
        <v>82</v>
      </c>
      <c r="B88" s="36" t="s">
        <v>275</v>
      </c>
      <c r="C88" s="36" t="s">
        <v>4</v>
      </c>
      <c r="D88" s="180" t="s">
        <v>385</v>
      </c>
      <c r="E88" s="180" t="s">
        <v>385</v>
      </c>
      <c r="F88" s="170" t="s">
        <v>40</v>
      </c>
      <c r="G88" s="167" t="s">
        <v>9</v>
      </c>
      <c r="H88" s="118">
        <v>32000</v>
      </c>
      <c r="I88" s="118">
        <v>918.4</v>
      </c>
      <c r="J88" s="118">
        <v>972.8</v>
      </c>
      <c r="K88" s="118">
        <v>0</v>
      </c>
      <c r="L88" s="118">
        <v>0</v>
      </c>
      <c r="M88" s="118">
        <v>25</v>
      </c>
      <c r="N88" s="118">
        <v>50</v>
      </c>
      <c r="O88" s="118">
        <f t="shared" si="3"/>
        <v>1966.1999999999998</v>
      </c>
      <c r="P88" s="118">
        <f t="shared" si="4"/>
        <v>32000</v>
      </c>
      <c r="Q88" s="118">
        <f t="shared" si="5"/>
        <v>30033.8</v>
      </c>
    </row>
    <row r="89" spans="1:18" ht="24.6" customHeight="1">
      <c r="A89" s="167">
        <v>83</v>
      </c>
      <c r="B89" s="168" t="s">
        <v>486</v>
      </c>
      <c r="C89" s="36" t="s">
        <v>485</v>
      </c>
      <c r="D89" s="180" t="s">
        <v>385</v>
      </c>
      <c r="E89" s="180" t="s">
        <v>385</v>
      </c>
      <c r="F89" s="170" t="s">
        <v>31</v>
      </c>
      <c r="G89" s="167" t="s">
        <v>10</v>
      </c>
      <c r="H89" s="118">
        <v>50000</v>
      </c>
      <c r="I89" s="118">
        <v>1435</v>
      </c>
      <c r="J89" s="118">
        <v>1520</v>
      </c>
      <c r="K89" s="118">
        <v>0</v>
      </c>
      <c r="L89" s="118">
        <v>1854</v>
      </c>
      <c r="M89" s="118">
        <v>25</v>
      </c>
      <c r="N89" s="118">
        <v>2115.29</v>
      </c>
      <c r="O89" s="118">
        <f t="shared" si="3"/>
        <v>6949.29</v>
      </c>
      <c r="P89" s="118">
        <f t="shared" si="4"/>
        <v>50000</v>
      </c>
      <c r="Q89" s="118">
        <f t="shared" si="5"/>
        <v>43050.71</v>
      </c>
      <c r="R89" s="162"/>
    </row>
    <row r="90" spans="1:18" ht="24.6" customHeight="1">
      <c r="A90" s="167">
        <v>84</v>
      </c>
      <c r="B90" s="36" t="s">
        <v>234</v>
      </c>
      <c r="C90" s="168" t="s">
        <v>1288</v>
      </c>
      <c r="D90" s="180" t="s">
        <v>385</v>
      </c>
      <c r="E90" s="180" t="s">
        <v>385</v>
      </c>
      <c r="F90" s="170" t="s">
        <v>31</v>
      </c>
      <c r="G90" s="167" t="s">
        <v>9</v>
      </c>
      <c r="H90" s="118">
        <v>40000</v>
      </c>
      <c r="I90" s="118">
        <v>1148</v>
      </c>
      <c r="J90" s="118">
        <v>1216</v>
      </c>
      <c r="K90" s="118">
        <v>1919.78</v>
      </c>
      <c r="L90" s="118">
        <v>154.68</v>
      </c>
      <c r="M90" s="118">
        <v>25</v>
      </c>
      <c r="N90" s="118">
        <v>3200.9800000000005</v>
      </c>
      <c r="O90" s="118">
        <f t="shared" si="3"/>
        <v>7664.4400000000005</v>
      </c>
      <c r="P90" s="118">
        <f t="shared" si="4"/>
        <v>40000</v>
      </c>
      <c r="Q90" s="118">
        <f t="shared" si="5"/>
        <v>32335.559999999998</v>
      </c>
    </row>
    <row r="91" spans="1:18" ht="24.6" customHeight="1">
      <c r="A91" s="167">
        <v>85</v>
      </c>
      <c r="B91" s="36" t="s">
        <v>967</v>
      </c>
      <c r="C91" s="168" t="s">
        <v>616</v>
      </c>
      <c r="D91" s="180" t="s">
        <v>385</v>
      </c>
      <c r="E91" s="180" t="s">
        <v>385</v>
      </c>
      <c r="F91" s="170" t="s">
        <v>31</v>
      </c>
      <c r="G91" s="167" t="s">
        <v>10</v>
      </c>
      <c r="H91" s="118">
        <v>5200</v>
      </c>
      <c r="I91" s="118">
        <v>149.24</v>
      </c>
      <c r="J91" s="118">
        <v>158.08000000000001</v>
      </c>
      <c r="K91" s="118">
        <v>0</v>
      </c>
      <c r="L91" s="118">
        <v>0</v>
      </c>
      <c r="M91" s="118">
        <v>25</v>
      </c>
      <c r="N91" s="118">
        <v>0</v>
      </c>
      <c r="O91" s="118">
        <f t="shared" si="3"/>
        <v>332.32000000000005</v>
      </c>
      <c r="P91" s="118">
        <f t="shared" si="4"/>
        <v>5200</v>
      </c>
      <c r="Q91" s="118">
        <f t="shared" si="5"/>
        <v>4867.68</v>
      </c>
    </row>
    <row r="92" spans="1:18" ht="24.6" customHeight="1">
      <c r="A92" s="167">
        <v>86</v>
      </c>
      <c r="B92" s="168" t="s">
        <v>169</v>
      </c>
      <c r="C92" s="168" t="s">
        <v>33</v>
      </c>
      <c r="D92" s="180" t="s">
        <v>385</v>
      </c>
      <c r="E92" s="180" t="s">
        <v>385</v>
      </c>
      <c r="F92" s="170" t="s">
        <v>40</v>
      </c>
      <c r="G92" s="167" t="s">
        <v>9</v>
      </c>
      <c r="H92" s="118">
        <v>30000</v>
      </c>
      <c r="I92" s="118">
        <v>861</v>
      </c>
      <c r="J92" s="118">
        <v>912</v>
      </c>
      <c r="K92" s="118">
        <v>0</v>
      </c>
      <c r="L92" s="118">
        <v>0</v>
      </c>
      <c r="M92" s="118">
        <v>25</v>
      </c>
      <c r="N92" s="118">
        <v>50</v>
      </c>
      <c r="O92" s="118">
        <f t="shared" si="3"/>
        <v>1848</v>
      </c>
      <c r="P92" s="118">
        <f t="shared" si="4"/>
        <v>30000</v>
      </c>
      <c r="Q92" s="118">
        <f t="shared" si="5"/>
        <v>28152</v>
      </c>
    </row>
    <row r="93" spans="1:18" ht="24.6" customHeight="1">
      <c r="A93" s="167">
        <v>87</v>
      </c>
      <c r="B93" s="36" t="s">
        <v>170</v>
      </c>
      <c r="C93" s="36" t="s">
        <v>123</v>
      </c>
      <c r="D93" s="180" t="s">
        <v>385</v>
      </c>
      <c r="E93" s="180" t="s">
        <v>385</v>
      </c>
      <c r="F93" s="170" t="s">
        <v>40</v>
      </c>
      <c r="G93" s="167" t="s">
        <v>10</v>
      </c>
      <c r="H93" s="118">
        <v>23100</v>
      </c>
      <c r="I93" s="118">
        <v>662.97</v>
      </c>
      <c r="J93" s="118">
        <v>702.24</v>
      </c>
      <c r="K93" s="118">
        <v>0</v>
      </c>
      <c r="L93" s="118">
        <v>0</v>
      </c>
      <c r="M93" s="118">
        <v>25</v>
      </c>
      <c r="N93" s="118">
        <v>50</v>
      </c>
      <c r="O93" s="118">
        <f t="shared" si="3"/>
        <v>1440.21</v>
      </c>
      <c r="P93" s="118">
        <f t="shared" si="4"/>
        <v>23100</v>
      </c>
      <c r="Q93" s="118">
        <f t="shared" si="5"/>
        <v>21659.79</v>
      </c>
    </row>
    <row r="94" spans="1:18" ht="24.6" customHeight="1">
      <c r="A94" s="167">
        <v>88</v>
      </c>
      <c r="B94" s="36" t="s">
        <v>175</v>
      </c>
      <c r="C94" s="36" t="s">
        <v>620</v>
      </c>
      <c r="D94" s="28" t="s">
        <v>174</v>
      </c>
      <c r="E94" s="28" t="s">
        <v>174</v>
      </c>
      <c r="F94" s="170" t="s">
        <v>31</v>
      </c>
      <c r="G94" s="167" t="s">
        <v>9</v>
      </c>
      <c r="H94" s="118">
        <v>75000</v>
      </c>
      <c r="I94" s="118">
        <v>2152.5</v>
      </c>
      <c r="J94" s="118">
        <v>2280</v>
      </c>
      <c r="K94" s="118">
        <v>0</v>
      </c>
      <c r="L94" s="118">
        <v>6309.38</v>
      </c>
      <c r="M94" s="118">
        <v>25</v>
      </c>
      <c r="N94" s="118">
        <v>50</v>
      </c>
      <c r="O94" s="118">
        <f t="shared" si="3"/>
        <v>10816.880000000001</v>
      </c>
      <c r="P94" s="118">
        <f t="shared" si="4"/>
        <v>75000</v>
      </c>
      <c r="Q94" s="118">
        <f t="shared" si="5"/>
        <v>64183.119999999995</v>
      </c>
    </row>
    <row r="95" spans="1:18" ht="24.6" customHeight="1">
      <c r="A95" s="167">
        <v>89</v>
      </c>
      <c r="B95" s="168" t="s">
        <v>320</v>
      </c>
      <c r="C95" s="168" t="s">
        <v>286</v>
      </c>
      <c r="D95" s="28" t="s">
        <v>174</v>
      </c>
      <c r="E95" s="28" t="s">
        <v>174</v>
      </c>
      <c r="F95" s="170" t="s">
        <v>40</v>
      </c>
      <c r="G95" s="167" t="s">
        <v>9</v>
      </c>
      <c r="H95" s="118">
        <v>75000</v>
      </c>
      <c r="I95" s="118">
        <v>2152.5</v>
      </c>
      <c r="J95" s="118">
        <v>2280</v>
      </c>
      <c r="K95" s="118">
        <v>0</v>
      </c>
      <c r="L95" s="118">
        <v>6309.38</v>
      </c>
      <c r="M95" s="118">
        <v>25</v>
      </c>
      <c r="N95" s="118">
        <v>3999.29</v>
      </c>
      <c r="O95" s="118">
        <f t="shared" si="3"/>
        <v>14766.170000000002</v>
      </c>
      <c r="P95" s="118">
        <f t="shared" si="4"/>
        <v>75000</v>
      </c>
      <c r="Q95" s="118">
        <f t="shared" si="5"/>
        <v>60233.83</v>
      </c>
    </row>
    <row r="96" spans="1:18" ht="24.6" customHeight="1">
      <c r="A96" s="167">
        <v>90</v>
      </c>
      <c r="B96" s="36" t="s">
        <v>508</v>
      </c>
      <c r="C96" s="168" t="s">
        <v>616</v>
      </c>
      <c r="D96" s="28" t="s">
        <v>174</v>
      </c>
      <c r="E96" s="28" t="s">
        <v>174</v>
      </c>
      <c r="F96" s="170" t="s">
        <v>31</v>
      </c>
      <c r="G96" s="167" t="s">
        <v>9</v>
      </c>
      <c r="H96" s="118">
        <v>55000</v>
      </c>
      <c r="I96" s="118">
        <v>1578.5</v>
      </c>
      <c r="J96" s="118">
        <v>1672</v>
      </c>
      <c r="K96" s="118">
        <v>0</v>
      </c>
      <c r="L96" s="118">
        <v>2559.6799999999998</v>
      </c>
      <c r="M96" s="118">
        <v>25</v>
      </c>
      <c r="N96" s="118">
        <v>4693.29</v>
      </c>
      <c r="O96" s="118">
        <f t="shared" si="3"/>
        <v>10528.470000000001</v>
      </c>
      <c r="P96" s="118">
        <f t="shared" si="4"/>
        <v>55000</v>
      </c>
      <c r="Q96" s="118">
        <f t="shared" si="5"/>
        <v>44471.53</v>
      </c>
    </row>
    <row r="97" spans="1:19" ht="24.6" customHeight="1">
      <c r="A97" s="167">
        <v>91</v>
      </c>
      <c r="B97" s="36" t="s">
        <v>804</v>
      </c>
      <c r="C97" s="168" t="s">
        <v>616</v>
      </c>
      <c r="D97" s="28" t="s">
        <v>174</v>
      </c>
      <c r="E97" s="28" t="s">
        <v>174</v>
      </c>
      <c r="F97" s="170" t="s">
        <v>31</v>
      </c>
      <c r="G97" s="167" t="s">
        <v>9</v>
      </c>
      <c r="H97" s="118">
        <v>35000</v>
      </c>
      <c r="I97" s="118">
        <v>1004.5</v>
      </c>
      <c r="J97" s="118">
        <v>1064</v>
      </c>
      <c r="K97" s="118">
        <v>0</v>
      </c>
      <c r="L97" s="118">
        <v>0</v>
      </c>
      <c r="M97" s="118">
        <v>25</v>
      </c>
      <c r="N97" s="118">
        <v>0</v>
      </c>
      <c r="O97" s="118">
        <f t="shared" si="3"/>
        <v>2093.5</v>
      </c>
      <c r="P97" s="118">
        <f t="shared" si="4"/>
        <v>35000</v>
      </c>
      <c r="Q97" s="118">
        <f t="shared" si="5"/>
        <v>32906.5</v>
      </c>
    </row>
    <row r="98" spans="1:19" ht="24.6" customHeight="1">
      <c r="A98" s="167">
        <v>92</v>
      </c>
      <c r="B98" s="168" t="s">
        <v>427</v>
      </c>
      <c r="C98" s="168" t="s">
        <v>616</v>
      </c>
      <c r="D98" s="28" t="s">
        <v>174</v>
      </c>
      <c r="E98" s="28" t="s">
        <v>174</v>
      </c>
      <c r="F98" s="170" t="s">
        <v>31</v>
      </c>
      <c r="G98" s="167" t="s">
        <v>10</v>
      </c>
      <c r="H98" s="118">
        <v>40000</v>
      </c>
      <c r="I98" s="118">
        <v>1148</v>
      </c>
      <c r="J98" s="118">
        <v>1216</v>
      </c>
      <c r="K98" s="118">
        <v>0</v>
      </c>
      <c r="L98" s="118">
        <v>442.65</v>
      </c>
      <c r="M98" s="118">
        <v>25</v>
      </c>
      <c r="N98" s="118">
        <v>0</v>
      </c>
      <c r="O98" s="118">
        <f t="shared" si="3"/>
        <v>2831.65</v>
      </c>
      <c r="P98" s="118">
        <f t="shared" si="4"/>
        <v>40000</v>
      </c>
      <c r="Q98" s="118">
        <f t="shared" si="5"/>
        <v>37168.35</v>
      </c>
    </row>
    <row r="99" spans="1:19" ht="24.6" customHeight="1">
      <c r="A99" s="167">
        <v>93</v>
      </c>
      <c r="B99" s="168" t="s">
        <v>827</v>
      </c>
      <c r="C99" s="168" t="s">
        <v>1288</v>
      </c>
      <c r="D99" s="28" t="s">
        <v>174</v>
      </c>
      <c r="E99" s="28" t="s">
        <v>174</v>
      </c>
      <c r="F99" s="170" t="s">
        <v>31</v>
      </c>
      <c r="G99" s="167" t="s">
        <v>9</v>
      </c>
      <c r="H99" s="118">
        <v>33000</v>
      </c>
      <c r="I99" s="118">
        <v>947.1</v>
      </c>
      <c r="J99" s="118">
        <v>1003.2</v>
      </c>
      <c r="K99" s="118">
        <v>0</v>
      </c>
      <c r="L99" s="118">
        <v>0</v>
      </c>
      <c r="M99" s="118">
        <v>25</v>
      </c>
      <c r="N99" s="118">
        <v>3065.29</v>
      </c>
      <c r="O99" s="118">
        <f t="shared" si="3"/>
        <v>5040.59</v>
      </c>
      <c r="P99" s="118">
        <f t="shared" si="4"/>
        <v>33000</v>
      </c>
      <c r="Q99" s="118">
        <f t="shared" si="5"/>
        <v>27959.41</v>
      </c>
    </row>
    <row r="100" spans="1:19" ht="24.6" customHeight="1">
      <c r="A100" s="167">
        <v>94</v>
      </c>
      <c r="B100" s="36" t="s">
        <v>669</v>
      </c>
      <c r="C100" s="168" t="s">
        <v>616</v>
      </c>
      <c r="D100" s="28" t="s">
        <v>174</v>
      </c>
      <c r="E100" s="28" t="s">
        <v>174</v>
      </c>
      <c r="F100" s="170" t="s">
        <v>31</v>
      </c>
      <c r="G100" s="167" t="s">
        <v>9</v>
      </c>
      <c r="H100" s="118">
        <v>28000</v>
      </c>
      <c r="I100" s="118">
        <v>803.6</v>
      </c>
      <c r="J100" s="118">
        <v>851.2</v>
      </c>
      <c r="K100" s="118">
        <v>0</v>
      </c>
      <c r="L100" s="118">
        <v>0</v>
      </c>
      <c r="M100" s="118">
        <v>25</v>
      </c>
      <c r="N100" s="118">
        <v>0</v>
      </c>
      <c r="O100" s="118">
        <f t="shared" si="3"/>
        <v>1679.8000000000002</v>
      </c>
      <c r="P100" s="118">
        <f t="shared" si="4"/>
        <v>28000</v>
      </c>
      <c r="Q100" s="118">
        <f t="shared" si="5"/>
        <v>26320.2</v>
      </c>
    </row>
    <row r="101" spans="1:19" ht="24.6" customHeight="1">
      <c r="A101" s="167">
        <v>95</v>
      </c>
      <c r="B101" s="36" t="s">
        <v>1488</v>
      </c>
      <c r="C101" s="168" t="s">
        <v>616</v>
      </c>
      <c r="D101" s="28" t="s">
        <v>174</v>
      </c>
      <c r="E101" s="28" t="s">
        <v>174</v>
      </c>
      <c r="F101" s="170" t="s">
        <v>31</v>
      </c>
      <c r="G101" s="167" t="s">
        <v>9</v>
      </c>
      <c r="H101" s="118">
        <v>45000</v>
      </c>
      <c r="I101" s="118">
        <v>1291.5</v>
      </c>
      <c r="J101" s="118">
        <v>1368</v>
      </c>
      <c r="K101" s="118">
        <v>0</v>
      </c>
      <c r="L101" s="118">
        <v>1148.33</v>
      </c>
      <c r="M101" s="118">
        <v>25</v>
      </c>
      <c r="N101" s="118">
        <v>50</v>
      </c>
      <c r="O101" s="118">
        <f t="shared" si="3"/>
        <v>3882.83</v>
      </c>
      <c r="P101" s="118">
        <f t="shared" si="4"/>
        <v>45000</v>
      </c>
      <c r="Q101" s="118">
        <f t="shared" si="5"/>
        <v>41117.17</v>
      </c>
    </row>
    <row r="102" spans="1:19" ht="24.6" customHeight="1">
      <c r="A102" s="167">
        <v>96</v>
      </c>
      <c r="B102" s="36" t="s">
        <v>293</v>
      </c>
      <c r="C102" s="36" t="s">
        <v>38</v>
      </c>
      <c r="D102" s="28" t="s">
        <v>174</v>
      </c>
      <c r="E102" s="28" t="s">
        <v>174</v>
      </c>
      <c r="F102" s="170" t="s">
        <v>40</v>
      </c>
      <c r="G102" s="167" t="s">
        <v>9</v>
      </c>
      <c r="H102" s="118">
        <v>50000</v>
      </c>
      <c r="I102" s="118">
        <v>1435</v>
      </c>
      <c r="J102" s="118">
        <v>1520</v>
      </c>
      <c r="K102" s="118">
        <v>1919.78</v>
      </c>
      <c r="L102" s="118">
        <v>1566.03</v>
      </c>
      <c r="M102" s="118">
        <v>25</v>
      </c>
      <c r="N102" s="118">
        <v>20227.240000000002</v>
      </c>
      <c r="O102" s="118">
        <f t="shared" si="3"/>
        <v>26693.050000000003</v>
      </c>
      <c r="P102" s="118">
        <f t="shared" si="4"/>
        <v>50000</v>
      </c>
      <c r="Q102" s="118">
        <f t="shared" si="5"/>
        <v>23306.949999999997</v>
      </c>
    </row>
    <row r="103" spans="1:19" ht="24.6" customHeight="1">
      <c r="A103" s="167">
        <v>97</v>
      </c>
      <c r="B103" s="36" t="s">
        <v>531</v>
      </c>
      <c r="C103" s="36" t="s">
        <v>38</v>
      </c>
      <c r="D103" s="28" t="s">
        <v>174</v>
      </c>
      <c r="E103" s="28" t="s">
        <v>174</v>
      </c>
      <c r="F103" s="170" t="s">
        <v>31</v>
      </c>
      <c r="G103" s="167" t="s">
        <v>9</v>
      </c>
      <c r="H103" s="118">
        <v>45000</v>
      </c>
      <c r="I103" s="118">
        <v>1291.5</v>
      </c>
      <c r="J103" s="118">
        <v>1368</v>
      </c>
      <c r="K103" s="118">
        <v>3839.56</v>
      </c>
      <c r="L103" s="118">
        <v>572.39</v>
      </c>
      <c r="M103" s="118">
        <v>25</v>
      </c>
      <c r="N103" s="118">
        <v>3949.2900000000004</v>
      </c>
      <c r="O103" s="118">
        <f t="shared" si="3"/>
        <v>11045.74</v>
      </c>
      <c r="P103" s="118">
        <f t="shared" si="4"/>
        <v>45000</v>
      </c>
      <c r="Q103" s="118">
        <f t="shared" si="5"/>
        <v>33954.26</v>
      </c>
    </row>
    <row r="104" spans="1:19" ht="24.6" customHeight="1">
      <c r="A104" s="167">
        <v>98</v>
      </c>
      <c r="B104" s="36" t="s">
        <v>807</v>
      </c>
      <c r="C104" s="36" t="s">
        <v>38</v>
      </c>
      <c r="D104" s="28" t="s">
        <v>174</v>
      </c>
      <c r="E104" s="28" t="s">
        <v>174</v>
      </c>
      <c r="F104" s="170" t="s">
        <v>31</v>
      </c>
      <c r="G104" s="167" t="s">
        <v>9</v>
      </c>
      <c r="H104" s="118">
        <v>43000</v>
      </c>
      <c r="I104" s="118">
        <v>1234.0999999999999</v>
      </c>
      <c r="J104" s="118">
        <v>1307.2</v>
      </c>
      <c r="K104" s="118">
        <v>0</v>
      </c>
      <c r="L104" s="118">
        <v>866.06</v>
      </c>
      <c r="M104" s="118">
        <v>25</v>
      </c>
      <c r="N104" s="118">
        <v>2065.29</v>
      </c>
      <c r="O104" s="118">
        <f t="shared" si="3"/>
        <v>5497.65</v>
      </c>
      <c r="P104" s="118">
        <f t="shared" si="4"/>
        <v>43000</v>
      </c>
      <c r="Q104" s="118">
        <f t="shared" si="5"/>
        <v>37502.35</v>
      </c>
    </row>
    <row r="105" spans="1:19" ht="24.6" customHeight="1">
      <c r="A105" s="167">
        <v>99</v>
      </c>
      <c r="B105" s="36" t="s">
        <v>35</v>
      </c>
      <c r="C105" s="36" t="s">
        <v>36</v>
      </c>
      <c r="D105" s="28" t="s">
        <v>174</v>
      </c>
      <c r="E105" s="28" t="s">
        <v>174</v>
      </c>
      <c r="F105" s="170" t="s">
        <v>31</v>
      </c>
      <c r="G105" s="167" t="s">
        <v>9</v>
      </c>
      <c r="H105" s="118">
        <v>48000</v>
      </c>
      <c r="I105" s="118">
        <v>1377.6</v>
      </c>
      <c r="J105" s="118">
        <v>1459.2</v>
      </c>
      <c r="K105" s="118">
        <v>0</v>
      </c>
      <c r="L105" s="118">
        <v>1571.73</v>
      </c>
      <c r="M105" s="118">
        <v>25</v>
      </c>
      <c r="N105" s="118">
        <v>0</v>
      </c>
      <c r="O105" s="118">
        <f t="shared" si="3"/>
        <v>4433.5300000000007</v>
      </c>
      <c r="P105" s="118">
        <f t="shared" si="4"/>
        <v>48000</v>
      </c>
      <c r="Q105" s="118">
        <f t="shared" si="5"/>
        <v>43566.47</v>
      </c>
      <c r="R105" s="162"/>
    </row>
    <row r="106" spans="1:19" ht="24.6" customHeight="1">
      <c r="A106" s="167">
        <v>100</v>
      </c>
      <c r="B106" s="36" t="s">
        <v>879</v>
      </c>
      <c r="C106" s="36" t="s">
        <v>38</v>
      </c>
      <c r="D106" s="28" t="s">
        <v>174</v>
      </c>
      <c r="E106" s="28" t="s">
        <v>174</v>
      </c>
      <c r="F106" s="170" t="s">
        <v>31</v>
      </c>
      <c r="G106" s="167" t="s">
        <v>9</v>
      </c>
      <c r="H106" s="118">
        <v>45000</v>
      </c>
      <c r="I106" s="118">
        <v>1291.5</v>
      </c>
      <c r="J106" s="118">
        <v>1368</v>
      </c>
      <c r="K106" s="118">
        <v>1919.78</v>
      </c>
      <c r="L106" s="118">
        <v>860.36</v>
      </c>
      <c r="M106" s="118">
        <v>25</v>
      </c>
      <c r="N106" s="118">
        <v>5065.29</v>
      </c>
      <c r="O106" s="118">
        <f t="shared" si="3"/>
        <v>10529.93</v>
      </c>
      <c r="P106" s="118">
        <f t="shared" si="4"/>
        <v>45000</v>
      </c>
      <c r="Q106" s="118">
        <f t="shared" si="5"/>
        <v>34470.07</v>
      </c>
      <c r="R106" s="163"/>
      <c r="S106" s="163"/>
    </row>
    <row r="107" spans="1:19" ht="24.6" customHeight="1">
      <c r="A107" s="167">
        <v>101</v>
      </c>
      <c r="B107" s="168" t="s">
        <v>183</v>
      </c>
      <c r="C107" s="168" t="s">
        <v>216</v>
      </c>
      <c r="D107" s="28" t="s">
        <v>174</v>
      </c>
      <c r="E107" s="28" t="s">
        <v>174</v>
      </c>
      <c r="F107" s="170" t="s">
        <v>31</v>
      </c>
      <c r="G107" s="167" t="s">
        <v>9</v>
      </c>
      <c r="H107" s="118">
        <v>45000</v>
      </c>
      <c r="I107" s="118">
        <v>1291.5</v>
      </c>
      <c r="J107" s="118">
        <v>1368</v>
      </c>
      <c r="K107" s="118">
        <v>0</v>
      </c>
      <c r="L107" s="118">
        <v>1148.33</v>
      </c>
      <c r="M107" s="118">
        <v>25</v>
      </c>
      <c r="N107" s="118">
        <v>50</v>
      </c>
      <c r="O107" s="118">
        <f t="shared" si="3"/>
        <v>3882.83</v>
      </c>
      <c r="P107" s="118">
        <f t="shared" si="4"/>
        <v>45000</v>
      </c>
      <c r="Q107" s="118">
        <f t="shared" si="5"/>
        <v>41117.17</v>
      </c>
    </row>
    <row r="108" spans="1:19" ht="24.6" customHeight="1">
      <c r="A108" s="167">
        <v>102</v>
      </c>
      <c r="B108" s="36" t="s">
        <v>880</v>
      </c>
      <c r="C108" s="36" t="s">
        <v>423</v>
      </c>
      <c r="D108" s="28" t="s">
        <v>174</v>
      </c>
      <c r="E108" s="28" t="s">
        <v>174</v>
      </c>
      <c r="F108" s="170" t="s">
        <v>31</v>
      </c>
      <c r="G108" s="167" t="s">
        <v>9</v>
      </c>
      <c r="H108" s="118">
        <v>25000</v>
      </c>
      <c r="I108" s="118">
        <v>717.5</v>
      </c>
      <c r="J108" s="118">
        <v>760</v>
      </c>
      <c r="K108" s="118">
        <v>0</v>
      </c>
      <c r="L108" s="118">
        <v>0</v>
      </c>
      <c r="M108" s="118">
        <v>25</v>
      </c>
      <c r="N108" s="118">
        <v>50</v>
      </c>
      <c r="O108" s="118">
        <f t="shared" si="3"/>
        <v>1552.5</v>
      </c>
      <c r="P108" s="118">
        <f t="shared" si="4"/>
        <v>25000</v>
      </c>
      <c r="Q108" s="118">
        <f t="shared" si="5"/>
        <v>23447.5</v>
      </c>
    </row>
    <row r="109" spans="1:19" ht="24.6" customHeight="1">
      <c r="A109" s="167">
        <v>103</v>
      </c>
      <c r="B109" s="36" t="s">
        <v>1463</v>
      </c>
      <c r="C109" s="36" t="s">
        <v>1464</v>
      </c>
      <c r="D109" s="28" t="s">
        <v>174</v>
      </c>
      <c r="E109" s="28" t="s">
        <v>174</v>
      </c>
      <c r="F109" s="170" t="s">
        <v>31</v>
      </c>
      <c r="G109" s="167" t="s">
        <v>10</v>
      </c>
      <c r="H109" s="118">
        <v>25000</v>
      </c>
      <c r="I109" s="118">
        <v>717.5</v>
      </c>
      <c r="J109" s="118">
        <v>760</v>
      </c>
      <c r="K109" s="118">
        <v>0</v>
      </c>
      <c r="L109" s="118">
        <v>0</v>
      </c>
      <c r="M109" s="118">
        <v>25</v>
      </c>
      <c r="N109" s="118">
        <v>0</v>
      </c>
      <c r="O109" s="118">
        <f t="shared" si="3"/>
        <v>1502.5</v>
      </c>
      <c r="P109" s="118">
        <f t="shared" si="4"/>
        <v>25000</v>
      </c>
      <c r="Q109" s="118">
        <f t="shared" si="5"/>
        <v>23497.5</v>
      </c>
    </row>
    <row r="110" spans="1:19" ht="24.6" customHeight="1">
      <c r="A110" s="167">
        <v>104</v>
      </c>
      <c r="B110" s="168" t="s">
        <v>1337</v>
      </c>
      <c r="C110" s="168" t="s">
        <v>135</v>
      </c>
      <c r="D110" s="28" t="s">
        <v>174</v>
      </c>
      <c r="E110" s="28" t="s">
        <v>174</v>
      </c>
      <c r="F110" s="170" t="s">
        <v>31</v>
      </c>
      <c r="G110" s="167" t="s">
        <v>9</v>
      </c>
      <c r="H110" s="118">
        <v>25000</v>
      </c>
      <c r="I110" s="118">
        <v>717.5</v>
      </c>
      <c r="J110" s="118">
        <v>760</v>
      </c>
      <c r="K110" s="118">
        <v>0</v>
      </c>
      <c r="L110" s="118">
        <v>0</v>
      </c>
      <c r="M110" s="118">
        <v>25</v>
      </c>
      <c r="N110" s="118">
        <v>9729.76</v>
      </c>
      <c r="O110" s="118">
        <f t="shared" si="3"/>
        <v>11232.26</v>
      </c>
      <c r="P110" s="118">
        <f t="shared" si="4"/>
        <v>25000</v>
      </c>
      <c r="Q110" s="118">
        <f t="shared" si="5"/>
        <v>13767.74</v>
      </c>
    </row>
    <row r="111" spans="1:19" ht="24.6" customHeight="1">
      <c r="A111" s="167">
        <v>105</v>
      </c>
      <c r="B111" s="36" t="s">
        <v>176</v>
      </c>
      <c r="C111" s="168" t="s">
        <v>1288</v>
      </c>
      <c r="D111" s="28" t="s">
        <v>174</v>
      </c>
      <c r="E111" s="28" t="s">
        <v>178</v>
      </c>
      <c r="F111" s="170" t="s">
        <v>31</v>
      </c>
      <c r="G111" s="167" t="s">
        <v>9</v>
      </c>
      <c r="H111" s="118">
        <v>40000</v>
      </c>
      <c r="I111" s="118">
        <v>1148</v>
      </c>
      <c r="J111" s="118">
        <v>1216</v>
      </c>
      <c r="K111" s="118">
        <v>0</v>
      </c>
      <c r="L111" s="118">
        <v>442.65</v>
      </c>
      <c r="M111" s="118">
        <v>25</v>
      </c>
      <c r="N111" s="118">
        <v>7115.29</v>
      </c>
      <c r="O111" s="118">
        <f t="shared" si="3"/>
        <v>9946.94</v>
      </c>
      <c r="P111" s="118">
        <f t="shared" si="4"/>
        <v>40000</v>
      </c>
      <c r="Q111" s="118">
        <f t="shared" si="5"/>
        <v>30053.059999999998</v>
      </c>
    </row>
    <row r="112" spans="1:19" ht="24.6" customHeight="1">
      <c r="A112" s="167">
        <v>106</v>
      </c>
      <c r="B112" s="36" t="s">
        <v>179</v>
      </c>
      <c r="C112" s="36" t="s">
        <v>33</v>
      </c>
      <c r="D112" s="28" t="s">
        <v>174</v>
      </c>
      <c r="E112" s="28" t="s">
        <v>178</v>
      </c>
      <c r="F112" s="170" t="s">
        <v>31</v>
      </c>
      <c r="G112" s="167" t="s">
        <v>9</v>
      </c>
      <c r="H112" s="118">
        <v>40000</v>
      </c>
      <c r="I112" s="118">
        <v>1148</v>
      </c>
      <c r="J112" s="118">
        <v>1216</v>
      </c>
      <c r="K112" s="118">
        <v>0</v>
      </c>
      <c r="L112" s="118">
        <v>442.65</v>
      </c>
      <c r="M112" s="118">
        <v>25</v>
      </c>
      <c r="N112" s="118">
        <v>7777.94</v>
      </c>
      <c r="O112" s="118">
        <f t="shared" si="3"/>
        <v>10609.59</v>
      </c>
      <c r="P112" s="118">
        <f t="shared" si="4"/>
        <v>40000</v>
      </c>
      <c r="Q112" s="118">
        <f t="shared" si="5"/>
        <v>29390.41</v>
      </c>
    </row>
    <row r="113" spans="1:17" ht="24.6" customHeight="1">
      <c r="A113" s="167">
        <v>107</v>
      </c>
      <c r="B113" s="168" t="s">
        <v>180</v>
      </c>
      <c r="C113" s="168" t="s">
        <v>112</v>
      </c>
      <c r="D113" s="28" t="s">
        <v>174</v>
      </c>
      <c r="E113" s="28" t="s">
        <v>181</v>
      </c>
      <c r="F113" s="170" t="s">
        <v>40</v>
      </c>
      <c r="G113" s="167" t="s">
        <v>9</v>
      </c>
      <c r="H113" s="118">
        <v>50000</v>
      </c>
      <c r="I113" s="118">
        <v>1435</v>
      </c>
      <c r="J113" s="118">
        <v>1520</v>
      </c>
      <c r="K113" s="118">
        <v>1919.78</v>
      </c>
      <c r="L113" s="118">
        <v>1566.03</v>
      </c>
      <c r="M113" s="118">
        <v>25</v>
      </c>
      <c r="N113" s="118">
        <v>50</v>
      </c>
      <c r="O113" s="118">
        <f t="shared" si="3"/>
        <v>6515.8099999999995</v>
      </c>
      <c r="P113" s="118">
        <f t="shared" si="4"/>
        <v>50000</v>
      </c>
      <c r="Q113" s="118">
        <f t="shared" si="5"/>
        <v>43484.19</v>
      </c>
    </row>
    <row r="114" spans="1:17" ht="24.6" customHeight="1">
      <c r="A114" s="167">
        <v>108</v>
      </c>
      <c r="B114" s="36" t="s">
        <v>182</v>
      </c>
      <c r="C114" s="36" t="s">
        <v>112</v>
      </c>
      <c r="D114" s="28" t="s">
        <v>174</v>
      </c>
      <c r="E114" s="28" t="s">
        <v>181</v>
      </c>
      <c r="F114" s="170" t="s">
        <v>40</v>
      </c>
      <c r="G114" s="167" t="s">
        <v>9</v>
      </c>
      <c r="H114" s="118">
        <v>50000</v>
      </c>
      <c r="I114" s="118">
        <v>1435</v>
      </c>
      <c r="J114" s="118">
        <v>1520</v>
      </c>
      <c r="K114" s="118">
        <v>1919.78</v>
      </c>
      <c r="L114" s="118">
        <v>1566.03</v>
      </c>
      <c r="M114" s="118">
        <v>25</v>
      </c>
      <c r="N114" s="118">
        <v>9484.0999999999985</v>
      </c>
      <c r="O114" s="118">
        <f t="shared" si="3"/>
        <v>15949.909999999998</v>
      </c>
      <c r="P114" s="118">
        <f t="shared" si="4"/>
        <v>50000</v>
      </c>
      <c r="Q114" s="118">
        <f t="shared" si="5"/>
        <v>34050.090000000004</v>
      </c>
    </row>
    <row r="115" spans="1:17" ht="24.6" customHeight="1">
      <c r="A115" s="167">
        <v>109</v>
      </c>
      <c r="B115" s="168" t="s">
        <v>743</v>
      </c>
      <c r="C115" s="168" t="s">
        <v>616</v>
      </c>
      <c r="D115" s="28" t="s">
        <v>174</v>
      </c>
      <c r="E115" s="28" t="s">
        <v>181</v>
      </c>
      <c r="F115" s="170" t="s">
        <v>31</v>
      </c>
      <c r="G115" s="167" t="s">
        <v>9</v>
      </c>
      <c r="H115" s="118">
        <v>40000</v>
      </c>
      <c r="I115" s="118">
        <v>1148</v>
      </c>
      <c r="J115" s="118">
        <v>1216</v>
      </c>
      <c r="K115" s="118">
        <v>0</v>
      </c>
      <c r="L115" s="118">
        <v>442.65</v>
      </c>
      <c r="M115" s="118">
        <v>25</v>
      </c>
      <c r="N115" s="118">
        <v>628</v>
      </c>
      <c r="O115" s="118">
        <f t="shared" si="3"/>
        <v>3459.65</v>
      </c>
      <c r="P115" s="118">
        <f t="shared" si="4"/>
        <v>40000</v>
      </c>
      <c r="Q115" s="118">
        <f t="shared" si="5"/>
        <v>36540.35</v>
      </c>
    </row>
    <row r="116" spans="1:17" ht="24.6" customHeight="1">
      <c r="A116" s="167">
        <v>110</v>
      </c>
      <c r="B116" s="168" t="s">
        <v>785</v>
      </c>
      <c r="C116" s="168" t="s">
        <v>616</v>
      </c>
      <c r="D116" s="28" t="s">
        <v>174</v>
      </c>
      <c r="E116" s="28" t="s">
        <v>181</v>
      </c>
      <c r="F116" s="170" t="s">
        <v>31</v>
      </c>
      <c r="G116" s="167" t="s">
        <v>9</v>
      </c>
      <c r="H116" s="118">
        <v>40000</v>
      </c>
      <c r="I116" s="118">
        <v>1148</v>
      </c>
      <c r="J116" s="118">
        <v>1216</v>
      </c>
      <c r="K116" s="118">
        <v>1919.78</v>
      </c>
      <c r="L116" s="118">
        <v>154.68</v>
      </c>
      <c r="M116" s="118">
        <v>25</v>
      </c>
      <c r="N116" s="118">
        <v>8148.0000000000009</v>
      </c>
      <c r="O116" s="118">
        <f t="shared" si="3"/>
        <v>12611.460000000001</v>
      </c>
      <c r="P116" s="118">
        <f t="shared" si="4"/>
        <v>40000</v>
      </c>
      <c r="Q116" s="118">
        <f t="shared" si="5"/>
        <v>27388.54</v>
      </c>
    </row>
    <row r="117" spans="1:17" ht="24.6" customHeight="1">
      <c r="A117" s="167">
        <v>111</v>
      </c>
      <c r="B117" s="168" t="s">
        <v>773</v>
      </c>
      <c r="C117" s="168" t="s">
        <v>616</v>
      </c>
      <c r="D117" s="28" t="s">
        <v>174</v>
      </c>
      <c r="E117" s="28" t="s">
        <v>181</v>
      </c>
      <c r="F117" s="170" t="s">
        <v>31</v>
      </c>
      <c r="G117" s="167" t="s">
        <v>9</v>
      </c>
      <c r="H117" s="118">
        <v>40000</v>
      </c>
      <c r="I117" s="118">
        <v>1148</v>
      </c>
      <c r="J117" s="118">
        <v>1216</v>
      </c>
      <c r="K117" s="118">
        <v>0</v>
      </c>
      <c r="L117" s="118">
        <v>442.65</v>
      </c>
      <c r="M117" s="118">
        <v>25</v>
      </c>
      <c r="N117" s="118">
        <v>1665.29</v>
      </c>
      <c r="O117" s="118">
        <f t="shared" si="3"/>
        <v>4496.9400000000005</v>
      </c>
      <c r="P117" s="118">
        <f t="shared" si="4"/>
        <v>40000</v>
      </c>
      <c r="Q117" s="118">
        <f t="shared" si="5"/>
        <v>35503.06</v>
      </c>
    </row>
    <row r="118" spans="1:17" ht="24.6" customHeight="1">
      <c r="A118" s="167">
        <v>112</v>
      </c>
      <c r="B118" s="168" t="s">
        <v>705</v>
      </c>
      <c r="C118" s="168" t="s">
        <v>38</v>
      </c>
      <c r="D118" s="28" t="s">
        <v>174</v>
      </c>
      <c r="E118" s="28" t="s">
        <v>181</v>
      </c>
      <c r="F118" s="170" t="s">
        <v>31</v>
      </c>
      <c r="G118" s="167" t="s">
        <v>9</v>
      </c>
      <c r="H118" s="118">
        <v>36000</v>
      </c>
      <c r="I118" s="118">
        <v>1033.2</v>
      </c>
      <c r="J118" s="118">
        <v>1094.4000000000001</v>
      </c>
      <c r="K118" s="118">
        <v>0</v>
      </c>
      <c r="L118" s="118">
        <v>0</v>
      </c>
      <c r="M118" s="118">
        <v>25</v>
      </c>
      <c r="N118" s="118">
        <v>3821.29</v>
      </c>
      <c r="O118" s="118">
        <f t="shared" si="3"/>
        <v>5973.89</v>
      </c>
      <c r="P118" s="118">
        <f t="shared" si="4"/>
        <v>36000</v>
      </c>
      <c r="Q118" s="118">
        <f t="shared" si="5"/>
        <v>30026.11</v>
      </c>
    </row>
    <row r="119" spans="1:17" ht="24.6" customHeight="1">
      <c r="A119" s="167">
        <v>113</v>
      </c>
      <c r="B119" s="168" t="s">
        <v>745</v>
      </c>
      <c r="C119" s="168" t="s">
        <v>1298</v>
      </c>
      <c r="D119" s="28" t="s">
        <v>174</v>
      </c>
      <c r="E119" s="28" t="s">
        <v>181</v>
      </c>
      <c r="F119" s="170" t="s">
        <v>31</v>
      </c>
      <c r="G119" s="167" t="s">
        <v>9</v>
      </c>
      <c r="H119" s="118">
        <v>26000</v>
      </c>
      <c r="I119" s="118">
        <v>746.2</v>
      </c>
      <c r="J119" s="118">
        <v>790.4</v>
      </c>
      <c r="K119" s="118">
        <v>0</v>
      </c>
      <c r="L119" s="118">
        <v>0</v>
      </c>
      <c r="M119" s="118">
        <v>25</v>
      </c>
      <c r="N119" s="118">
        <v>6565.29</v>
      </c>
      <c r="O119" s="118">
        <f t="shared" si="3"/>
        <v>8126.8899999999994</v>
      </c>
      <c r="P119" s="118">
        <f t="shared" si="4"/>
        <v>26000</v>
      </c>
      <c r="Q119" s="118">
        <f t="shared" si="5"/>
        <v>17873.11</v>
      </c>
    </row>
    <row r="120" spans="1:17" ht="24.6" customHeight="1">
      <c r="A120" s="167">
        <v>114</v>
      </c>
      <c r="B120" s="168" t="s">
        <v>995</v>
      </c>
      <c r="C120" s="168" t="s">
        <v>30</v>
      </c>
      <c r="D120" s="28" t="s">
        <v>174</v>
      </c>
      <c r="E120" s="28" t="s">
        <v>84</v>
      </c>
      <c r="F120" s="170" t="s">
        <v>40</v>
      </c>
      <c r="G120" s="167" t="s">
        <v>9</v>
      </c>
      <c r="H120" s="118">
        <v>70000</v>
      </c>
      <c r="I120" s="118">
        <v>2009</v>
      </c>
      <c r="J120" s="118">
        <v>2128</v>
      </c>
      <c r="K120" s="118">
        <v>0</v>
      </c>
      <c r="L120" s="118">
        <v>5368.48</v>
      </c>
      <c r="M120" s="118">
        <v>25</v>
      </c>
      <c r="N120" s="118">
        <v>1293</v>
      </c>
      <c r="O120" s="118">
        <f t="shared" si="3"/>
        <v>10823.48</v>
      </c>
      <c r="P120" s="118">
        <f t="shared" si="4"/>
        <v>70000</v>
      </c>
      <c r="Q120" s="118">
        <f t="shared" si="5"/>
        <v>59176.520000000004</v>
      </c>
    </row>
    <row r="121" spans="1:17" ht="24.6" customHeight="1">
      <c r="A121" s="167">
        <v>115</v>
      </c>
      <c r="B121" s="36" t="s">
        <v>85</v>
      </c>
      <c r="C121" s="36" t="s">
        <v>384</v>
      </c>
      <c r="D121" s="28" t="s">
        <v>174</v>
      </c>
      <c r="E121" s="28" t="s">
        <v>84</v>
      </c>
      <c r="F121" s="170" t="s">
        <v>40</v>
      </c>
      <c r="G121" s="167" t="s">
        <v>9</v>
      </c>
      <c r="H121" s="118">
        <v>80000</v>
      </c>
      <c r="I121" s="118">
        <v>2296</v>
      </c>
      <c r="J121" s="118">
        <v>2432</v>
      </c>
      <c r="K121" s="118">
        <v>0</v>
      </c>
      <c r="L121" s="118">
        <v>7400.87</v>
      </c>
      <c r="M121" s="118">
        <v>25</v>
      </c>
      <c r="N121" s="118">
        <v>14519.36</v>
      </c>
      <c r="O121" s="118">
        <f t="shared" si="3"/>
        <v>26673.23</v>
      </c>
      <c r="P121" s="118">
        <f t="shared" si="4"/>
        <v>80000</v>
      </c>
      <c r="Q121" s="118">
        <f t="shared" si="5"/>
        <v>53326.770000000004</v>
      </c>
    </row>
    <row r="122" spans="1:17" ht="24.6" customHeight="1">
      <c r="A122" s="167">
        <v>116</v>
      </c>
      <c r="B122" s="168" t="s">
        <v>1496</v>
      </c>
      <c r="C122" s="168" t="s">
        <v>86</v>
      </c>
      <c r="D122" s="28" t="s">
        <v>174</v>
      </c>
      <c r="E122" s="133" t="s">
        <v>84</v>
      </c>
      <c r="F122" s="170" t="s">
        <v>31</v>
      </c>
      <c r="G122" s="167" t="s">
        <v>9</v>
      </c>
      <c r="H122" s="118">
        <v>75000</v>
      </c>
      <c r="I122" s="118">
        <v>2152.5</v>
      </c>
      <c r="J122" s="118">
        <v>2280</v>
      </c>
      <c r="K122" s="118">
        <v>0</v>
      </c>
      <c r="L122" s="118">
        <v>6309.38</v>
      </c>
      <c r="M122" s="118">
        <v>25</v>
      </c>
      <c r="N122" s="118">
        <v>13446.37</v>
      </c>
      <c r="O122" s="118">
        <f t="shared" si="3"/>
        <v>24213.25</v>
      </c>
      <c r="P122" s="118">
        <f t="shared" si="4"/>
        <v>75000</v>
      </c>
      <c r="Q122" s="118">
        <f t="shared" si="5"/>
        <v>50786.75</v>
      </c>
    </row>
    <row r="123" spans="1:17" ht="24.6" customHeight="1">
      <c r="A123" s="167">
        <v>117</v>
      </c>
      <c r="B123" s="168" t="s">
        <v>87</v>
      </c>
      <c r="C123" s="168" t="s">
        <v>88</v>
      </c>
      <c r="D123" s="28" t="s">
        <v>174</v>
      </c>
      <c r="E123" s="133" t="s">
        <v>84</v>
      </c>
      <c r="F123" s="170" t="s">
        <v>40</v>
      </c>
      <c r="G123" s="167" t="s">
        <v>9</v>
      </c>
      <c r="H123" s="118">
        <v>50000</v>
      </c>
      <c r="I123" s="118">
        <v>1435</v>
      </c>
      <c r="J123" s="118">
        <v>1520</v>
      </c>
      <c r="K123" s="118">
        <v>0</v>
      </c>
      <c r="L123" s="118">
        <v>1854</v>
      </c>
      <c r="M123" s="118">
        <v>25</v>
      </c>
      <c r="N123" s="118">
        <v>0</v>
      </c>
      <c r="O123" s="118">
        <f t="shared" si="3"/>
        <v>4834</v>
      </c>
      <c r="P123" s="118">
        <f t="shared" si="4"/>
        <v>50000</v>
      </c>
      <c r="Q123" s="118">
        <f t="shared" si="5"/>
        <v>45166</v>
      </c>
    </row>
    <row r="124" spans="1:17" ht="24.6" customHeight="1">
      <c r="A124" s="167">
        <v>118</v>
      </c>
      <c r="B124" s="36" t="s">
        <v>89</v>
      </c>
      <c r="C124" s="36" t="s">
        <v>88</v>
      </c>
      <c r="D124" s="28" t="s">
        <v>174</v>
      </c>
      <c r="E124" s="133" t="s">
        <v>84</v>
      </c>
      <c r="F124" s="170" t="s">
        <v>40</v>
      </c>
      <c r="G124" s="167" t="s">
        <v>9</v>
      </c>
      <c r="H124" s="118">
        <v>50000</v>
      </c>
      <c r="I124" s="118">
        <v>1435</v>
      </c>
      <c r="J124" s="118">
        <v>1520</v>
      </c>
      <c r="K124" s="118">
        <v>3839.56</v>
      </c>
      <c r="L124" s="118">
        <v>1278.07</v>
      </c>
      <c r="M124" s="118">
        <v>25</v>
      </c>
      <c r="N124" s="118">
        <v>50</v>
      </c>
      <c r="O124" s="118">
        <f t="shared" si="3"/>
        <v>8147.6299999999992</v>
      </c>
      <c r="P124" s="118">
        <f t="shared" si="4"/>
        <v>50000</v>
      </c>
      <c r="Q124" s="118">
        <f t="shared" si="5"/>
        <v>41852.370000000003</v>
      </c>
    </row>
    <row r="125" spans="1:17" ht="24.6" customHeight="1">
      <c r="A125" s="167">
        <v>119</v>
      </c>
      <c r="B125" s="168" t="s">
        <v>405</v>
      </c>
      <c r="C125" s="168" t="s">
        <v>2</v>
      </c>
      <c r="D125" s="28" t="s">
        <v>174</v>
      </c>
      <c r="E125" s="133" t="s">
        <v>84</v>
      </c>
      <c r="F125" s="170" t="s">
        <v>31</v>
      </c>
      <c r="G125" s="167" t="s">
        <v>10</v>
      </c>
      <c r="H125" s="118">
        <v>25000</v>
      </c>
      <c r="I125" s="118">
        <v>717.5</v>
      </c>
      <c r="J125" s="118">
        <v>760</v>
      </c>
      <c r="K125" s="118">
        <v>0</v>
      </c>
      <c r="L125" s="118">
        <v>0</v>
      </c>
      <c r="M125" s="118">
        <v>25</v>
      </c>
      <c r="N125" s="118">
        <v>50</v>
      </c>
      <c r="O125" s="118">
        <f t="shared" si="3"/>
        <v>1552.5</v>
      </c>
      <c r="P125" s="118">
        <f t="shared" si="4"/>
        <v>25000</v>
      </c>
      <c r="Q125" s="118">
        <f t="shared" si="5"/>
        <v>23447.5</v>
      </c>
    </row>
    <row r="126" spans="1:17" ht="24.6" customHeight="1">
      <c r="A126" s="167">
        <v>120</v>
      </c>
      <c r="B126" s="168" t="s">
        <v>186</v>
      </c>
      <c r="C126" s="168" t="s">
        <v>88</v>
      </c>
      <c r="D126" s="28" t="s">
        <v>174</v>
      </c>
      <c r="E126" s="133" t="s">
        <v>185</v>
      </c>
      <c r="F126" s="170" t="s">
        <v>40</v>
      </c>
      <c r="G126" s="167" t="s">
        <v>9</v>
      </c>
      <c r="H126" s="118">
        <v>50000</v>
      </c>
      <c r="I126" s="118">
        <v>1435</v>
      </c>
      <c r="J126" s="118">
        <v>1520</v>
      </c>
      <c r="K126" s="118">
        <v>1919.78</v>
      </c>
      <c r="L126" s="118">
        <v>1566.03</v>
      </c>
      <c r="M126" s="118">
        <v>25</v>
      </c>
      <c r="N126" s="118">
        <v>50</v>
      </c>
      <c r="O126" s="118">
        <f t="shared" si="3"/>
        <v>6515.8099999999995</v>
      </c>
      <c r="P126" s="118">
        <f t="shared" si="4"/>
        <v>50000</v>
      </c>
      <c r="Q126" s="118">
        <f t="shared" si="5"/>
        <v>43484.19</v>
      </c>
    </row>
    <row r="127" spans="1:17" ht="24.6" customHeight="1">
      <c r="A127" s="167">
        <v>121</v>
      </c>
      <c r="B127" s="36" t="s">
        <v>188</v>
      </c>
      <c r="C127" s="168" t="s">
        <v>1288</v>
      </c>
      <c r="D127" s="28" t="s">
        <v>174</v>
      </c>
      <c r="E127" s="28" t="s">
        <v>185</v>
      </c>
      <c r="F127" s="170" t="s">
        <v>40</v>
      </c>
      <c r="G127" s="167" t="s">
        <v>9</v>
      </c>
      <c r="H127" s="118">
        <v>40000</v>
      </c>
      <c r="I127" s="118">
        <v>1148</v>
      </c>
      <c r="J127" s="118">
        <v>1216</v>
      </c>
      <c r="K127" s="118">
        <v>0</v>
      </c>
      <c r="L127" s="118">
        <v>442.65</v>
      </c>
      <c r="M127" s="118">
        <v>25</v>
      </c>
      <c r="N127" s="118">
        <v>50</v>
      </c>
      <c r="O127" s="118">
        <f t="shared" si="3"/>
        <v>2881.65</v>
      </c>
      <c r="P127" s="118">
        <f t="shared" si="4"/>
        <v>40000</v>
      </c>
      <c r="Q127" s="118">
        <f t="shared" si="5"/>
        <v>37118.35</v>
      </c>
    </row>
    <row r="128" spans="1:17" ht="24.6" customHeight="1">
      <c r="A128" s="167">
        <v>122</v>
      </c>
      <c r="B128" s="168" t="s">
        <v>955</v>
      </c>
      <c r="C128" s="168" t="s">
        <v>616</v>
      </c>
      <c r="D128" s="28" t="s">
        <v>174</v>
      </c>
      <c r="E128" s="28" t="s">
        <v>185</v>
      </c>
      <c r="F128" s="170" t="s">
        <v>31</v>
      </c>
      <c r="G128" s="167" t="s">
        <v>9</v>
      </c>
      <c r="H128" s="118">
        <v>30000</v>
      </c>
      <c r="I128" s="118">
        <v>861</v>
      </c>
      <c r="J128" s="118">
        <v>912</v>
      </c>
      <c r="K128" s="118">
        <v>1919.78</v>
      </c>
      <c r="L128" s="118">
        <v>0</v>
      </c>
      <c r="M128" s="118">
        <v>25</v>
      </c>
      <c r="N128" s="118">
        <v>50</v>
      </c>
      <c r="O128" s="118">
        <f t="shared" si="3"/>
        <v>3767.7799999999997</v>
      </c>
      <c r="P128" s="118">
        <f t="shared" si="4"/>
        <v>30000</v>
      </c>
      <c r="Q128" s="118">
        <f t="shared" si="5"/>
        <v>26232.22</v>
      </c>
    </row>
    <row r="129" spans="1:22" ht="24.6" customHeight="1">
      <c r="A129" s="167">
        <v>123</v>
      </c>
      <c r="B129" s="168" t="s">
        <v>401</v>
      </c>
      <c r="C129" s="168" t="s">
        <v>616</v>
      </c>
      <c r="D129" s="28" t="s">
        <v>174</v>
      </c>
      <c r="E129" s="28" t="s">
        <v>185</v>
      </c>
      <c r="F129" s="170" t="s">
        <v>31</v>
      </c>
      <c r="G129" s="167" t="s">
        <v>9</v>
      </c>
      <c r="H129" s="118">
        <v>40000</v>
      </c>
      <c r="I129" s="118">
        <v>1148</v>
      </c>
      <c r="J129" s="118">
        <v>1216</v>
      </c>
      <c r="K129" s="118">
        <v>0</v>
      </c>
      <c r="L129" s="118">
        <v>442.65</v>
      </c>
      <c r="M129" s="118">
        <v>25</v>
      </c>
      <c r="N129" s="118">
        <v>50</v>
      </c>
      <c r="O129" s="118">
        <f t="shared" si="3"/>
        <v>2881.65</v>
      </c>
      <c r="P129" s="118">
        <f t="shared" si="4"/>
        <v>40000</v>
      </c>
      <c r="Q129" s="118">
        <f t="shared" si="5"/>
        <v>37118.35</v>
      </c>
    </row>
    <row r="130" spans="1:22" ht="24.6" customHeight="1">
      <c r="A130" s="167">
        <v>124</v>
      </c>
      <c r="B130" s="168" t="s">
        <v>752</v>
      </c>
      <c r="C130" s="168" t="s">
        <v>616</v>
      </c>
      <c r="D130" s="28" t="s">
        <v>174</v>
      </c>
      <c r="E130" s="28" t="s">
        <v>185</v>
      </c>
      <c r="F130" s="170" t="s">
        <v>31</v>
      </c>
      <c r="G130" s="167" t="s">
        <v>10</v>
      </c>
      <c r="H130" s="118">
        <v>30000</v>
      </c>
      <c r="I130" s="118">
        <v>861</v>
      </c>
      <c r="J130" s="118">
        <v>912</v>
      </c>
      <c r="K130" s="118">
        <v>1919.78</v>
      </c>
      <c r="L130" s="118">
        <v>0</v>
      </c>
      <c r="M130" s="118">
        <v>25</v>
      </c>
      <c r="N130" s="118">
        <v>5743.29</v>
      </c>
      <c r="O130" s="118">
        <f t="shared" si="3"/>
        <v>9461.07</v>
      </c>
      <c r="P130" s="118">
        <f t="shared" si="4"/>
        <v>30000</v>
      </c>
      <c r="Q130" s="118">
        <f t="shared" si="5"/>
        <v>20538.93</v>
      </c>
    </row>
    <row r="131" spans="1:22" ht="24.6" customHeight="1">
      <c r="A131" s="167">
        <v>125</v>
      </c>
      <c r="B131" s="36" t="s">
        <v>189</v>
      </c>
      <c r="C131" s="36" t="s">
        <v>619</v>
      </c>
      <c r="D131" s="28" t="s">
        <v>174</v>
      </c>
      <c r="E131" s="28" t="s">
        <v>185</v>
      </c>
      <c r="F131" s="170" t="s">
        <v>40</v>
      </c>
      <c r="G131" s="167" t="s">
        <v>9</v>
      </c>
      <c r="H131" s="118">
        <v>40000</v>
      </c>
      <c r="I131" s="118">
        <v>1148</v>
      </c>
      <c r="J131" s="118">
        <v>1216</v>
      </c>
      <c r="K131" s="118">
        <v>0</v>
      </c>
      <c r="L131" s="118">
        <v>442.65</v>
      </c>
      <c r="M131" s="118">
        <v>25</v>
      </c>
      <c r="N131" s="118">
        <v>5384.46</v>
      </c>
      <c r="O131" s="118">
        <f t="shared" si="3"/>
        <v>8216.11</v>
      </c>
      <c r="P131" s="118">
        <f t="shared" si="4"/>
        <v>40000</v>
      </c>
      <c r="Q131" s="118">
        <f t="shared" si="5"/>
        <v>31783.89</v>
      </c>
    </row>
    <row r="132" spans="1:22" ht="24.6" customHeight="1">
      <c r="A132" s="167">
        <v>126</v>
      </c>
      <c r="B132" s="168" t="s">
        <v>540</v>
      </c>
      <c r="C132" s="168" t="s">
        <v>538</v>
      </c>
      <c r="D132" s="28" t="s">
        <v>174</v>
      </c>
      <c r="E132" s="28" t="s">
        <v>185</v>
      </c>
      <c r="F132" s="170" t="s">
        <v>31</v>
      </c>
      <c r="G132" s="167" t="s">
        <v>9</v>
      </c>
      <c r="H132" s="118">
        <v>30000</v>
      </c>
      <c r="I132" s="118">
        <v>861</v>
      </c>
      <c r="J132" s="118">
        <v>912</v>
      </c>
      <c r="K132" s="118">
        <v>0</v>
      </c>
      <c r="L132" s="118">
        <v>0</v>
      </c>
      <c r="M132" s="118">
        <v>25</v>
      </c>
      <c r="N132" s="118">
        <v>5141.3100000000004</v>
      </c>
      <c r="O132" s="118">
        <f t="shared" si="3"/>
        <v>6939.31</v>
      </c>
      <c r="P132" s="118">
        <f t="shared" si="4"/>
        <v>30000</v>
      </c>
      <c r="Q132" s="118">
        <f t="shared" si="5"/>
        <v>23060.69</v>
      </c>
    </row>
    <row r="133" spans="1:22" ht="24.6" customHeight="1">
      <c r="A133" s="167">
        <v>127</v>
      </c>
      <c r="B133" s="168" t="s">
        <v>895</v>
      </c>
      <c r="C133" s="168" t="s">
        <v>38</v>
      </c>
      <c r="D133" s="28" t="s">
        <v>174</v>
      </c>
      <c r="E133" s="28" t="s">
        <v>185</v>
      </c>
      <c r="F133" s="170" t="s">
        <v>31</v>
      </c>
      <c r="G133" s="167" t="s">
        <v>9</v>
      </c>
      <c r="H133" s="118">
        <v>35000</v>
      </c>
      <c r="I133" s="118">
        <v>1004.5</v>
      </c>
      <c r="J133" s="118">
        <v>1064</v>
      </c>
      <c r="K133" s="118">
        <v>0</v>
      </c>
      <c r="L133" s="118">
        <v>0</v>
      </c>
      <c r="M133" s="118">
        <v>25</v>
      </c>
      <c r="N133" s="118">
        <v>2115.29</v>
      </c>
      <c r="O133" s="118">
        <f t="shared" si="3"/>
        <v>4208.79</v>
      </c>
      <c r="P133" s="118">
        <f t="shared" si="4"/>
        <v>35000</v>
      </c>
      <c r="Q133" s="118">
        <f t="shared" si="5"/>
        <v>30791.21</v>
      </c>
    </row>
    <row r="134" spans="1:22" ht="24.6" customHeight="1">
      <c r="A134" s="167">
        <v>128</v>
      </c>
      <c r="B134" s="36" t="s">
        <v>751</v>
      </c>
      <c r="C134" s="36" t="s">
        <v>173</v>
      </c>
      <c r="D134" s="28" t="s">
        <v>174</v>
      </c>
      <c r="E134" s="28" t="s">
        <v>185</v>
      </c>
      <c r="F134" s="170" t="s">
        <v>31</v>
      </c>
      <c r="G134" s="167" t="s">
        <v>9</v>
      </c>
      <c r="H134" s="118">
        <v>26000</v>
      </c>
      <c r="I134" s="118">
        <v>746.2</v>
      </c>
      <c r="J134" s="118">
        <v>790.4</v>
      </c>
      <c r="K134" s="118">
        <v>0</v>
      </c>
      <c r="L134" s="118">
        <v>0</v>
      </c>
      <c r="M134" s="118">
        <v>25</v>
      </c>
      <c r="N134" s="118">
        <v>50</v>
      </c>
      <c r="O134" s="118">
        <f t="shared" si="3"/>
        <v>1611.6</v>
      </c>
      <c r="P134" s="118">
        <f t="shared" si="4"/>
        <v>26000</v>
      </c>
      <c r="Q134" s="118">
        <f t="shared" si="5"/>
        <v>24388.400000000001</v>
      </c>
    </row>
    <row r="135" spans="1:22" ht="24.6" customHeight="1">
      <c r="A135" s="167">
        <v>129</v>
      </c>
      <c r="B135" s="168" t="s">
        <v>708</v>
      </c>
      <c r="C135" s="36" t="s">
        <v>135</v>
      </c>
      <c r="D135" s="28" t="s">
        <v>174</v>
      </c>
      <c r="E135" s="28" t="s">
        <v>185</v>
      </c>
      <c r="F135" s="170" t="s">
        <v>31</v>
      </c>
      <c r="G135" s="167" t="s">
        <v>10</v>
      </c>
      <c r="H135" s="118">
        <v>22000</v>
      </c>
      <c r="I135" s="118">
        <v>631.4</v>
      </c>
      <c r="J135" s="118">
        <v>668.8</v>
      </c>
      <c r="K135" s="118">
        <v>0</v>
      </c>
      <c r="L135" s="118">
        <v>0</v>
      </c>
      <c r="M135" s="118">
        <v>25</v>
      </c>
      <c r="N135" s="118">
        <v>3819.99</v>
      </c>
      <c r="O135" s="118">
        <f t="shared" ref="O135:O198" si="6">+I135+J135+K135+L135+M135+N135</f>
        <v>5145.1899999999996</v>
      </c>
      <c r="P135" s="118">
        <f t="shared" ref="P135:P198" si="7">+H135</f>
        <v>22000</v>
      </c>
      <c r="Q135" s="118">
        <f t="shared" ref="Q135:Q198" si="8">+P135-O135</f>
        <v>16854.810000000001</v>
      </c>
    </row>
    <row r="136" spans="1:22" ht="24.6" customHeight="1">
      <c r="A136" s="167">
        <v>130</v>
      </c>
      <c r="B136" s="168" t="s">
        <v>747</v>
      </c>
      <c r="C136" s="36" t="s">
        <v>2</v>
      </c>
      <c r="D136" s="28" t="s">
        <v>174</v>
      </c>
      <c r="E136" s="28" t="s">
        <v>185</v>
      </c>
      <c r="F136" s="170" t="s">
        <v>31</v>
      </c>
      <c r="G136" s="167" t="s">
        <v>9</v>
      </c>
      <c r="H136" s="118">
        <v>18000</v>
      </c>
      <c r="I136" s="118">
        <v>516.6</v>
      </c>
      <c r="J136" s="118">
        <v>547.20000000000005</v>
      </c>
      <c r="K136" s="118">
        <v>1919.78</v>
      </c>
      <c r="L136" s="118">
        <v>0</v>
      </c>
      <c r="M136" s="118">
        <v>25</v>
      </c>
      <c r="N136" s="118">
        <v>50</v>
      </c>
      <c r="O136" s="118">
        <f t="shared" si="6"/>
        <v>3058.58</v>
      </c>
      <c r="P136" s="118">
        <f t="shared" si="7"/>
        <v>18000</v>
      </c>
      <c r="Q136" s="118">
        <f t="shared" si="8"/>
        <v>14941.42</v>
      </c>
      <c r="R136" s="162"/>
    </row>
    <row r="137" spans="1:22" ht="24.6" customHeight="1">
      <c r="A137" s="167">
        <v>131</v>
      </c>
      <c r="B137" s="36" t="s">
        <v>191</v>
      </c>
      <c r="C137" s="36" t="s">
        <v>112</v>
      </c>
      <c r="D137" s="28" t="s">
        <v>174</v>
      </c>
      <c r="E137" s="28" t="s">
        <v>192</v>
      </c>
      <c r="F137" s="170" t="s">
        <v>40</v>
      </c>
      <c r="G137" s="167" t="s">
        <v>10</v>
      </c>
      <c r="H137" s="118">
        <v>50000</v>
      </c>
      <c r="I137" s="118">
        <v>1435</v>
      </c>
      <c r="J137" s="118">
        <v>1520</v>
      </c>
      <c r="K137" s="118">
        <v>0</v>
      </c>
      <c r="L137" s="118">
        <v>1854</v>
      </c>
      <c r="M137" s="118">
        <v>25</v>
      </c>
      <c r="N137" s="118">
        <v>50</v>
      </c>
      <c r="O137" s="118">
        <f t="shared" si="6"/>
        <v>4884</v>
      </c>
      <c r="P137" s="118">
        <f t="shared" si="7"/>
        <v>50000</v>
      </c>
      <c r="Q137" s="118">
        <f t="shared" si="8"/>
        <v>45116</v>
      </c>
    </row>
    <row r="138" spans="1:22" ht="24.6" customHeight="1">
      <c r="A138" s="167">
        <v>132</v>
      </c>
      <c r="B138" s="36" t="s">
        <v>196</v>
      </c>
      <c r="C138" s="168" t="s">
        <v>1288</v>
      </c>
      <c r="D138" s="28" t="s">
        <v>174</v>
      </c>
      <c r="E138" s="28" t="s">
        <v>197</v>
      </c>
      <c r="F138" s="170" t="s">
        <v>31</v>
      </c>
      <c r="G138" s="167" t="s">
        <v>9</v>
      </c>
      <c r="H138" s="118">
        <v>25000</v>
      </c>
      <c r="I138" s="118">
        <v>717.5</v>
      </c>
      <c r="J138" s="118">
        <v>760</v>
      </c>
      <c r="K138" s="118">
        <v>0</v>
      </c>
      <c r="L138" s="118">
        <v>0</v>
      </c>
      <c r="M138" s="118">
        <v>25</v>
      </c>
      <c r="N138" s="118">
        <v>2115.29</v>
      </c>
      <c r="O138" s="118">
        <f t="shared" si="6"/>
        <v>3617.79</v>
      </c>
      <c r="P138" s="118">
        <f t="shared" si="7"/>
        <v>25000</v>
      </c>
      <c r="Q138" s="118">
        <f t="shared" si="8"/>
        <v>21382.21</v>
      </c>
    </row>
    <row r="139" spans="1:22" ht="24.6" customHeight="1">
      <c r="A139" s="167">
        <v>133</v>
      </c>
      <c r="B139" s="36" t="s">
        <v>1354</v>
      </c>
      <c r="C139" s="168" t="s">
        <v>1288</v>
      </c>
      <c r="D139" s="28" t="s">
        <v>174</v>
      </c>
      <c r="E139" s="28" t="s">
        <v>197</v>
      </c>
      <c r="F139" s="170" t="s">
        <v>31</v>
      </c>
      <c r="G139" s="167" t="s">
        <v>9</v>
      </c>
      <c r="H139" s="118">
        <v>30000</v>
      </c>
      <c r="I139" s="118">
        <v>861</v>
      </c>
      <c r="J139" s="118">
        <v>912</v>
      </c>
      <c r="K139" s="118">
        <v>0</v>
      </c>
      <c r="L139" s="118">
        <v>0</v>
      </c>
      <c r="M139" s="118">
        <v>25</v>
      </c>
      <c r="N139" s="118">
        <v>0</v>
      </c>
      <c r="O139" s="118">
        <f t="shared" si="6"/>
        <v>1798</v>
      </c>
      <c r="P139" s="118">
        <f t="shared" si="7"/>
        <v>30000</v>
      </c>
      <c r="Q139" s="118">
        <f t="shared" si="8"/>
        <v>28202</v>
      </c>
    </row>
    <row r="140" spans="1:22" ht="24.6" customHeight="1">
      <c r="A140" s="167">
        <v>134</v>
      </c>
      <c r="B140" s="36" t="s">
        <v>1376</v>
      </c>
      <c r="C140" s="168" t="s">
        <v>1288</v>
      </c>
      <c r="D140" s="28" t="s">
        <v>94</v>
      </c>
      <c r="E140" s="133" t="s">
        <v>103</v>
      </c>
      <c r="F140" s="170" t="s">
        <v>31</v>
      </c>
      <c r="G140" s="167" t="s">
        <v>10</v>
      </c>
      <c r="H140" s="118">
        <v>30000</v>
      </c>
      <c r="I140" s="118">
        <v>861</v>
      </c>
      <c r="J140" s="118">
        <v>912</v>
      </c>
      <c r="K140" s="118">
        <v>0</v>
      </c>
      <c r="L140" s="118">
        <v>0</v>
      </c>
      <c r="M140" s="118">
        <v>25</v>
      </c>
      <c r="N140" s="118">
        <v>50</v>
      </c>
      <c r="O140" s="118">
        <f t="shared" si="6"/>
        <v>1848</v>
      </c>
      <c r="P140" s="118">
        <f t="shared" si="7"/>
        <v>30000</v>
      </c>
      <c r="Q140" s="118">
        <f t="shared" si="8"/>
        <v>28152</v>
      </c>
      <c r="R140" s="25"/>
      <c r="S140" s="25"/>
      <c r="T140" s="25"/>
      <c r="U140" s="25"/>
      <c r="V140" s="25"/>
    </row>
    <row r="141" spans="1:22" ht="24.6" customHeight="1">
      <c r="A141" s="167">
        <v>135</v>
      </c>
      <c r="B141" s="168" t="s">
        <v>193</v>
      </c>
      <c r="C141" s="168" t="s">
        <v>194</v>
      </c>
      <c r="D141" s="28" t="s">
        <v>174</v>
      </c>
      <c r="E141" s="28" t="s">
        <v>192</v>
      </c>
      <c r="F141" s="170" t="s">
        <v>40</v>
      </c>
      <c r="G141" s="167" t="s">
        <v>10</v>
      </c>
      <c r="H141" s="118">
        <v>33000</v>
      </c>
      <c r="I141" s="118">
        <v>947.1</v>
      </c>
      <c r="J141" s="118">
        <v>1003.2</v>
      </c>
      <c r="K141" s="118">
        <v>0</v>
      </c>
      <c r="L141" s="118">
        <v>0</v>
      </c>
      <c r="M141" s="118">
        <v>25</v>
      </c>
      <c r="N141" s="118">
        <v>50</v>
      </c>
      <c r="O141" s="118">
        <f t="shared" si="6"/>
        <v>2025.3000000000002</v>
      </c>
      <c r="P141" s="118">
        <f t="shared" si="7"/>
        <v>33000</v>
      </c>
      <c r="Q141" s="118">
        <f t="shared" si="8"/>
        <v>30974.7</v>
      </c>
    </row>
    <row r="142" spans="1:22" ht="24.6" customHeight="1">
      <c r="A142" s="167">
        <v>136</v>
      </c>
      <c r="B142" s="36" t="s">
        <v>195</v>
      </c>
      <c r="C142" s="36" t="s">
        <v>194</v>
      </c>
      <c r="D142" s="28" t="s">
        <v>174</v>
      </c>
      <c r="E142" s="28" t="s">
        <v>192</v>
      </c>
      <c r="F142" s="170" t="s">
        <v>40</v>
      </c>
      <c r="G142" s="167" t="s">
        <v>10</v>
      </c>
      <c r="H142" s="118">
        <v>33000</v>
      </c>
      <c r="I142" s="118">
        <v>947.1</v>
      </c>
      <c r="J142" s="118">
        <v>1003.2</v>
      </c>
      <c r="K142" s="118">
        <v>0</v>
      </c>
      <c r="L142" s="118">
        <v>0</v>
      </c>
      <c r="M142" s="118">
        <v>25</v>
      </c>
      <c r="N142" s="118">
        <v>50</v>
      </c>
      <c r="O142" s="118">
        <f t="shared" si="6"/>
        <v>2025.3000000000002</v>
      </c>
      <c r="P142" s="118">
        <f t="shared" si="7"/>
        <v>33000</v>
      </c>
      <c r="Q142" s="118">
        <f t="shared" si="8"/>
        <v>30974.7</v>
      </c>
    </row>
    <row r="143" spans="1:22" ht="24.6" customHeight="1">
      <c r="A143" s="167">
        <v>137</v>
      </c>
      <c r="B143" s="36" t="s">
        <v>199</v>
      </c>
      <c r="C143" s="36" t="s">
        <v>33</v>
      </c>
      <c r="D143" s="28" t="s">
        <v>174</v>
      </c>
      <c r="E143" s="28" t="s">
        <v>192</v>
      </c>
      <c r="F143" s="170" t="s">
        <v>40</v>
      </c>
      <c r="G143" s="167" t="s">
        <v>9</v>
      </c>
      <c r="H143" s="118">
        <v>33000</v>
      </c>
      <c r="I143" s="118">
        <v>947.1</v>
      </c>
      <c r="J143" s="118">
        <v>1003.2</v>
      </c>
      <c r="K143" s="118">
        <v>0</v>
      </c>
      <c r="L143" s="118">
        <v>0</v>
      </c>
      <c r="M143" s="118">
        <v>25</v>
      </c>
      <c r="N143" s="118">
        <v>50</v>
      </c>
      <c r="O143" s="118">
        <f t="shared" si="6"/>
        <v>2025.3000000000002</v>
      </c>
      <c r="P143" s="118">
        <f t="shared" si="7"/>
        <v>33000</v>
      </c>
      <c r="Q143" s="118">
        <f t="shared" si="8"/>
        <v>30974.7</v>
      </c>
    </row>
    <row r="144" spans="1:22" ht="24.6" customHeight="1">
      <c r="A144" s="167">
        <v>138</v>
      </c>
      <c r="B144" s="36" t="s">
        <v>198</v>
      </c>
      <c r="C144" s="36" t="s">
        <v>33</v>
      </c>
      <c r="D144" s="28" t="s">
        <v>174</v>
      </c>
      <c r="E144" s="28" t="s">
        <v>197</v>
      </c>
      <c r="F144" s="170" t="s">
        <v>40</v>
      </c>
      <c r="G144" s="167" t="s">
        <v>9</v>
      </c>
      <c r="H144" s="118">
        <v>18700</v>
      </c>
      <c r="I144" s="118">
        <v>536.69000000000005</v>
      </c>
      <c r="J144" s="118">
        <v>568.48</v>
      </c>
      <c r="K144" s="118">
        <v>0</v>
      </c>
      <c r="L144" s="118">
        <v>0</v>
      </c>
      <c r="M144" s="118">
        <v>25</v>
      </c>
      <c r="N144" s="118">
        <v>50</v>
      </c>
      <c r="O144" s="118">
        <f t="shared" si="6"/>
        <v>1180.17</v>
      </c>
      <c r="P144" s="118">
        <f t="shared" si="7"/>
        <v>18700</v>
      </c>
      <c r="Q144" s="118">
        <f t="shared" si="8"/>
        <v>17519.830000000002</v>
      </c>
    </row>
    <row r="145" spans="1:17" ht="24.6" customHeight="1">
      <c r="A145" s="167">
        <v>139</v>
      </c>
      <c r="B145" s="36" t="s">
        <v>763</v>
      </c>
      <c r="C145" s="36" t="s">
        <v>135</v>
      </c>
      <c r="D145" s="28" t="s">
        <v>174</v>
      </c>
      <c r="E145" s="28" t="s">
        <v>197</v>
      </c>
      <c r="F145" s="170"/>
      <c r="G145" s="167" t="s">
        <v>9</v>
      </c>
      <c r="H145" s="118">
        <v>20000</v>
      </c>
      <c r="I145" s="118">
        <v>574</v>
      </c>
      <c r="J145" s="118">
        <v>608</v>
      </c>
      <c r="K145" s="118">
        <v>0</v>
      </c>
      <c r="L145" s="118">
        <v>0</v>
      </c>
      <c r="M145" s="118">
        <v>25</v>
      </c>
      <c r="N145" s="118">
        <v>1306</v>
      </c>
      <c r="O145" s="118">
        <f t="shared" si="6"/>
        <v>2513</v>
      </c>
      <c r="P145" s="118">
        <f t="shared" si="7"/>
        <v>20000</v>
      </c>
      <c r="Q145" s="118">
        <f t="shared" si="8"/>
        <v>17487</v>
      </c>
    </row>
    <row r="146" spans="1:17" ht="24.6" customHeight="1">
      <c r="A146" s="167">
        <v>140</v>
      </c>
      <c r="B146" s="168" t="s">
        <v>68</v>
      </c>
      <c r="C146" s="168" t="s">
        <v>1410</v>
      </c>
      <c r="D146" s="133" t="s">
        <v>94</v>
      </c>
      <c r="E146" s="133" t="s">
        <v>94</v>
      </c>
      <c r="F146" s="170" t="s">
        <v>40</v>
      </c>
      <c r="G146" s="167" t="s">
        <v>9</v>
      </c>
      <c r="H146" s="118">
        <v>150000</v>
      </c>
      <c r="I146" s="118">
        <v>4305</v>
      </c>
      <c r="J146" s="118">
        <v>4560</v>
      </c>
      <c r="K146" s="118">
        <v>1919.78</v>
      </c>
      <c r="L146" s="118">
        <v>23386.67</v>
      </c>
      <c r="M146" s="118">
        <v>25</v>
      </c>
      <c r="N146" s="118">
        <v>11943.16</v>
      </c>
      <c r="O146" s="118">
        <f t="shared" si="6"/>
        <v>46139.61</v>
      </c>
      <c r="P146" s="118">
        <f t="shared" si="7"/>
        <v>150000</v>
      </c>
      <c r="Q146" s="118">
        <f t="shared" si="8"/>
        <v>103860.39</v>
      </c>
    </row>
    <row r="147" spans="1:17" ht="24.6" customHeight="1">
      <c r="A147" s="167">
        <v>141</v>
      </c>
      <c r="B147" s="168" t="s">
        <v>408</v>
      </c>
      <c r="C147" s="168" t="s">
        <v>32</v>
      </c>
      <c r="D147" s="133" t="s">
        <v>94</v>
      </c>
      <c r="E147" s="133" t="s">
        <v>94</v>
      </c>
      <c r="F147" s="170" t="s">
        <v>31</v>
      </c>
      <c r="G147" s="167" t="s">
        <v>10</v>
      </c>
      <c r="H147" s="118">
        <v>100000</v>
      </c>
      <c r="I147" s="118">
        <v>2870</v>
      </c>
      <c r="J147" s="118">
        <v>3040</v>
      </c>
      <c r="K147" s="118">
        <v>0</v>
      </c>
      <c r="L147" s="118">
        <v>12105.37</v>
      </c>
      <c r="M147" s="118">
        <v>25</v>
      </c>
      <c r="N147" s="118">
        <v>0</v>
      </c>
      <c r="O147" s="118">
        <f t="shared" si="6"/>
        <v>18040.370000000003</v>
      </c>
      <c r="P147" s="118">
        <f t="shared" si="7"/>
        <v>100000</v>
      </c>
      <c r="Q147" s="118">
        <f t="shared" si="8"/>
        <v>81959.63</v>
      </c>
    </row>
    <row r="148" spans="1:17" ht="24.6" customHeight="1">
      <c r="A148" s="167">
        <v>142</v>
      </c>
      <c r="B148" s="168" t="s">
        <v>39</v>
      </c>
      <c r="C148" s="168" t="s">
        <v>32</v>
      </c>
      <c r="D148" s="133" t="s">
        <v>94</v>
      </c>
      <c r="E148" s="133" t="s">
        <v>94</v>
      </c>
      <c r="F148" s="170" t="s">
        <v>40</v>
      </c>
      <c r="G148" s="167" t="s">
        <v>9</v>
      </c>
      <c r="H148" s="118">
        <v>75000</v>
      </c>
      <c r="I148" s="118">
        <v>2152.5</v>
      </c>
      <c r="J148" s="118">
        <v>2280</v>
      </c>
      <c r="K148" s="118">
        <v>3839.56</v>
      </c>
      <c r="L148" s="118">
        <v>5541.46</v>
      </c>
      <c r="M148" s="118">
        <v>25</v>
      </c>
      <c r="N148" s="118">
        <v>50</v>
      </c>
      <c r="O148" s="118">
        <f t="shared" si="6"/>
        <v>13888.52</v>
      </c>
      <c r="P148" s="118">
        <f t="shared" si="7"/>
        <v>75000</v>
      </c>
      <c r="Q148" s="118">
        <f t="shared" si="8"/>
        <v>61111.479999999996</v>
      </c>
    </row>
    <row r="149" spans="1:17" ht="24.6" customHeight="1">
      <c r="A149" s="167">
        <v>143</v>
      </c>
      <c r="B149" s="168" t="s">
        <v>973</v>
      </c>
      <c r="C149" s="168" t="s">
        <v>62</v>
      </c>
      <c r="D149" s="133" t="s">
        <v>94</v>
      </c>
      <c r="E149" s="133" t="s">
        <v>94</v>
      </c>
      <c r="F149" s="170" t="s">
        <v>31</v>
      </c>
      <c r="G149" s="167" t="s">
        <v>10</v>
      </c>
      <c r="H149" s="118">
        <v>31500</v>
      </c>
      <c r="I149" s="118">
        <v>904.05</v>
      </c>
      <c r="J149" s="118">
        <v>957.6</v>
      </c>
      <c r="K149" s="118">
        <v>0</v>
      </c>
      <c r="L149" s="118">
        <v>0</v>
      </c>
      <c r="M149" s="118">
        <v>25</v>
      </c>
      <c r="N149" s="118">
        <v>0</v>
      </c>
      <c r="O149" s="118">
        <f t="shared" si="6"/>
        <v>1886.65</v>
      </c>
      <c r="P149" s="118">
        <f t="shared" si="7"/>
        <v>31500</v>
      </c>
      <c r="Q149" s="118">
        <f t="shared" si="8"/>
        <v>29613.35</v>
      </c>
    </row>
    <row r="150" spans="1:17" ht="24.6" customHeight="1">
      <c r="A150" s="167">
        <v>144</v>
      </c>
      <c r="B150" s="168" t="s">
        <v>848</v>
      </c>
      <c r="C150" s="168" t="s">
        <v>849</v>
      </c>
      <c r="D150" s="133" t="s">
        <v>94</v>
      </c>
      <c r="E150" s="133" t="s">
        <v>94</v>
      </c>
      <c r="F150" s="170" t="s">
        <v>31</v>
      </c>
      <c r="G150" s="167" t="s">
        <v>10</v>
      </c>
      <c r="H150" s="118">
        <v>31500</v>
      </c>
      <c r="I150" s="118">
        <v>904.05</v>
      </c>
      <c r="J150" s="118">
        <v>957.6</v>
      </c>
      <c r="K150" s="118">
        <v>0</v>
      </c>
      <c r="L150" s="118">
        <v>0</v>
      </c>
      <c r="M150" s="118">
        <v>25</v>
      </c>
      <c r="N150" s="118">
        <v>0</v>
      </c>
      <c r="O150" s="118">
        <f t="shared" si="6"/>
        <v>1886.65</v>
      </c>
      <c r="P150" s="118">
        <f t="shared" si="7"/>
        <v>31500</v>
      </c>
      <c r="Q150" s="118">
        <f t="shared" si="8"/>
        <v>29613.35</v>
      </c>
    </row>
    <row r="151" spans="1:17" ht="24.6" customHeight="1">
      <c r="A151" s="167">
        <v>145</v>
      </c>
      <c r="B151" s="168" t="s">
        <v>330</v>
      </c>
      <c r="C151" s="168" t="s">
        <v>1288</v>
      </c>
      <c r="D151" s="133" t="s">
        <v>94</v>
      </c>
      <c r="E151" s="133" t="s">
        <v>94</v>
      </c>
      <c r="F151" s="170" t="s">
        <v>40</v>
      </c>
      <c r="G151" s="167" t="s">
        <v>9</v>
      </c>
      <c r="H151" s="118">
        <v>40000</v>
      </c>
      <c r="I151" s="118">
        <v>1148</v>
      </c>
      <c r="J151" s="118">
        <v>1216</v>
      </c>
      <c r="K151" s="118">
        <v>0</v>
      </c>
      <c r="L151" s="118">
        <v>442.65</v>
      </c>
      <c r="M151" s="118">
        <v>25</v>
      </c>
      <c r="N151" s="118">
        <v>50</v>
      </c>
      <c r="O151" s="118">
        <f t="shared" si="6"/>
        <v>2881.65</v>
      </c>
      <c r="P151" s="118">
        <f t="shared" si="7"/>
        <v>40000</v>
      </c>
      <c r="Q151" s="118">
        <f t="shared" si="8"/>
        <v>37118.35</v>
      </c>
    </row>
    <row r="152" spans="1:17" s="166" customFormat="1" ht="24.6" customHeight="1">
      <c r="A152" s="167">
        <v>146</v>
      </c>
      <c r="B152" s="36" t="s">
        <v>155</v>
      </c>
      <c r="C152" s="168" t="s">
        <v>1288</v>
      </c>
      <c r="D152" s="133" t="s">
        <v>94</v>
      </c>
      <c r="E152" s="133" t="s">
        <v>94</v>
      </c>
      <c r="F152" s="170" t="s">
        <v>40</v>
      </c>
      <c r="G152" s="167" t="s">
        <v>9</v>
      </c>
      <c r="H152" s="118">
        <v>25000</v>
      </c>
      <c r="I152" s="118">
        <v>717.5</v>
      </c>
      <c r="J152" s="118">
        <v>760</v>
      </c>
      <c r="K152" s="118">
        <v>0</v>
      </c>
      <c r="L152" s="118">
        <v>0</v>
      </c>
      <c r="M152" s="118">
        <v>25</v>
      </c>
      <c r="N152" s="118">
        <v>0</v>
      </c>
      <c r="O152" s="118">
        <f t="shared" si="6"/>
        <v>1502.5</v>
      </c>
      <c r="P152" s="118">
        <f t="shared" si="7"/>
        <v>25000</v>
      </c>
      <c r="Q152" s="118">
        <f t="shared" si="8"/>
        <v>23497.5</v>
      </c>
    </row>
    <row r="153" spans="1:17" ht="24.6" customHeight="1">
      <c r="A153" s="167">
        <v>147</v>
      </c>
      <c r="B153" s="168" t="s">
        <v>306</v>
      </c>
      <c r="C153" s="168" t="s">
        <v>1288</v>
      </c>
      <c r="D153" s="133" t="s">
        <v>94</v>
      </c>
      <c r="E153" s="133" t="s">
        <v>94</v>
      </c>
      <c r="F153" s="170" t="s">
        <v>40</v>
      </c>
      <c r="G153" s="167" t="s">
        <v>9</v>
      </c>
      <c r="H153" s="118">
        <v>35000</v>
      </c>
      <c r="I153" s="118">
        <v>1004.5</v>
      </c>
      <c r="J153" s="118">
        <v>1064</v>
      </c>
      <c r="K153" s="118">
        <v>0</v>
      </c>
      <c r="L153" s="118">
        <v>0</v>
      </c>
      <c r="M153" s="118">
        <v>25</v>
      </c>
      <c r="N153" s="118">
        <v>1615.29</v>
      </c>
      <c r="O153" s="118">
        <f t="shared" si="6"/>
        <v>3708.79</v>
      </c>
      <c r="P153" s="118">
        <f t="shared" si="7"/>
        <v>35000</v>
      </c>
      <c r="Q153" s="118">
        <f t="shared" si="8"/>
        <v>31291.21</v>
      </c>
    </row>
    <row r="154" spans="1:17" ht="24.6" customHeight="1">
      <c r="A154" s="167">
        <v>148</v>
      </c>
      <c r="B154" s="168" t="s">
        <v>1445</v>
      </c>
      <c r="C154" s="168" t="s">
        <v>1444</v>
      </c>
      <c r="D154" s="133" t="s">
        <v>94</v>
      </c>
      <c r="E154" s="133" t="s">
        <v>94</v>
      </c>
      <c r="F154" s="170" t="s">
        <v>31</v>
      </c>
      <c r="G154" s="167" t="s">
        <v>9</v>
      </c>
      <c r="H154" s="118">
        <v>35000</v>
      </c>
      <c r="I154" s="118">
        <v>1004.5</v>
      </c>
      <c r="J154" s="118">
        <v>1064</v>
      </c>
      <c r="K154" s="118">
        <v>0</v>
      </c>
      <c r="L154" s="118">
        <v>0</v>
      </c>
      <c r="M154" s="118">
        <v>25</v>
      </c>
      <c r="N154" s="118">
        <v>2316.29</v>
      </c>
      <c r="O154" s="118">
        <f t="shared" si="6"/>
        <v>4409.79</v>
      </c>
      <c r="P154" s="118">
        <f t="shared" si="7"/>
        <v>35000</v>
      </c>
      <c r="Q154" s="118">
        <f t="shared" si="8"/>
        <v>30590.21</v>
      </c>
    </row>
    <row r="155" spans="1:17" ht="24.6" customHeight="1">
      <c r="A155" s="167">
        <v>149</v>
      </c>
      <c r="B155" s="36" t="s">
        <v>74</v>
      </c>
      <c r="C155" s="36" t="s">
        <v>33</v>
      </c>
      <c r="D155" s="133" t="s">
        <v>94</v>
      </c>
      <c r="E155" s="133" t="s">
        <v>94</v>
      </c>
      <c r="F155" s="170" t="s">
        <v>40</v>
      </c>
      <c r="G155" s="167" t="s">
        <v>9</v>
      </c>
      <c r="H155" s="118">
        <v>37250</v>
      </c>
      <c r="I155" s="118">
        <v>1069.08</v>
      </c>
      <c r="J155" s="118">
        <v>1132.4000000000001</v>
      </c>
      <c r="K155" s="118">
        <v>1919.78</v>
      </c>
      <c r="L155" s="118">
        <v>0</v>
      </c>
      <c r="M155" s="118">
        <v>25</v>
      </c>
      <c r="N155" s="118">
        <v>6647.95</v>
      </c>
      <c r="O155" s="118">
        <f t="shared" si="6"/>
        <v>10794.21</v>
      </c>
      <c r="P155" s="118">
        <f t="shared" si="7"/>
        <v>37250</v>
      </c>
      <c r="Q155" s="118">
        <f t="shared" si="8"/>
        <v>26455.79</v>
      </c>
    </row>
    <row r="156" spans="1:17" ht="24.6" customHeight="1">
      <c r="A156" s="167">
        <v>150</v>
      </c>
      <c r="B156" s="168" t="s">
        <v>327</v>
      </c>
      <c r="C156" s="168" t="s">
        <v>33</v>
      </c>
      <c r="D156" s="133" t="s">
        <v>94</v>
      </c>
      <c r="E156" s="133" t="s">
        <v>94</v>
      </c>
      <c r="F156" s="170" t="s">
        <v>31</v>
      </c>
      <c r="G156" s="167" t="s">
        <v>9</v>
      </c>
      <c r="H156" s="118">
        <v>40000</v>
      </c>
      <c r="I156" s="118">
        <v>1148</v>
      </c>
      <c r="J156" s="118">
        <v>1216</v>
      </c>
      <c r="K156" s="118">
        <v>1919.78</v>
      </c>
      <c r="L156" s="118">
        <v>154.68</v>
      </c>
      <c r="M156" s="118">
        <v>25</v>
      </c>
      <c r="N156" s="118">
        <v>5382.3600000000006</v>
      </c>
      <c r="O156" s="118">
        <f t="shared" si="6"/>
        <v>9845.82</v>
      </c>
      <c r="P156" s="118">
        <f t="shared" si="7"/>
        <v>40000</v>
      </c>
      <c r="Q156" s="118">
        <f t="shared" si="8"/>
        <v>30154.18</v>
      </c>
    </row>
    <row r="157" spans="1:17" ht="24.6" customHeight="1">
      <c r="A157" s="167">
        <v>151</v>
      </c>
      <c r="B157" s="168" t="s">
        <v>409</v>
      </c>
      <c r="C157" s="168" t="s">
        <v>135</v>
      </c>
      <c r="D157" s="133" t="s">
        <v>94</v>
      </c>
      <c r="E157" s="133" t="s">
        <v>94</v>
      </c>
      <c r="F157" s="170" t="s">
        <v>31</v>
      </c>
      <c r="G157" s="167" t="s">
        <v>9</v>
      </c>
      <c r="H157" s="118">
        <v>20000</v>
      </c>
      <c r="I157" s="118">
        <v>574</v>
      </c>
      <c r="J157" s="118">
        <v>608</v>
      </c>
      <c r="K157" s="118">
        <v>0</v>
      </c>
      <c r="L157" s="118">
        <v>0</v>
      </c>
      <c r="M157" s="118">
        <v>25</v>
      </c>
      <c r="N157" s="118">
        <v>1115.29</v>
      </c>
      <c r="O157" s="118">
        <f t="shared" si="6"/>
        <v>2322.29</v>
      </c>
      <c r="P157" s="118">
        <f t="shared" si="7"/>
        <v>20000</v>
      </c>
      <c r="Q157" s="118">
        <f t="shared" si="8"/>
        <v>17677.71</v>
      </c>
    </row>
    <row r="158" spans="1:17" ht="24.6" customHeight="1">
      <c r="A158" s="167">
        <v>152</v>
      </c>
      <c r="B158" s="168" t="s">
        <v>703</v>
      </c>
      <c r="C158" s="168" t="s">
        <v>2</v>
      </c>
      <c r="D158" s="133" t="s">
        <v>94</v>
      </c>
      <c r="E158" s="133" t="s">
        <v>94</v>
      </c>
      <c r="F158" s="170" t="s">
        <v>31</v>
      </c>
      <c r="G158" s="167" t="s">
        <v>10</v>
      </c>
      <c r="H158" s="118">
        <v>20000</v>
      </c>
      <c r="I158" s="118">
        <v>574</v>
      </c>
      <c r="J158" s="118">
        <v>608</v>
      </c>
      <c r="K158" s="118">
        <v>0</v>
      </c>
      <c r="L158" s="118">
        <v>0</v>
      </c>
      <c r="M158" s="118">
        <v>25</v>
      </c>
      <c r="N158" s="118">
        <v>0</v>
      </c>
      <c r="O158" s="118">
        <f t="shared" si="6"/>
        <v>1207</v>
      </c>
      <c r="P158" s="118">
        <f t="shared" si="7"/>
        <v>20000</v>
      </c>
      <c r="Q158" s="118">
        <f t="shared" si="8"/>
        <v>18793</v>
      </c>
    </row>
    <row r="159" spans="1:17" ht="24.6" customHeight="1">
      <c r="A159" s="167">
        <v>153</v>
      </c>
      <c r="B159" s="168" t="s">
        <v>851</v>
      </c>
      <c r="C159" s="168" t="s">
        <v>49</v>
      </c>
      <c r="D159" s="133" t="s">
        <v>94</v>
      </c>
      <c r="E159" s="133" t="s">
        <v>94</v>
      </c>
      <c r="F159" s="170" t="s">
        <v>31</v>
      </c>
      <c r="G159" s="167" t="s">
        <v>10</v>
      </c>
      <c r="H159" s="118">
        <v>18000</v>
      </c>
      <c r="I159" s="118">
        <v>516.6</v>
      </c>
      <c r="J159" s="118">
        <v>547.20000000000005</v>
      </c>
      <c r="K159" s="118">
        <v>0</v>
      </c>
      <c r="L159" s="118">
        <v>0</v>
      </c>
      <c r="M159" s="118">
        <v>25</v>
      </c>
      <c r="N159" s="118">
        <v>0</v>
      </c>
      <c r="O159" s="118">
        <f t="shared" si="6"/>
        <v>1088.8000000000002</v>
      </c>
      <c r="P159" s="118">
        <f t="shared" si="7"/>
        <v>18000</v>
      </c>
      <c r="Q159" s="118">
        <f t="shared" si="8"/>
        <v>16911.2</v>
      </c>
    </row>
    <row r="160" spans="1:17" ht="24.6" customHeight="1">
      <c r="A160" s="167">
        <v>154</v>
      </c>
      <c r="B160" s="168" t="s">
        <v>107</v>
      </c>
      <c r="C160" s="168" t="s">
        <v>1288</v>
      </c>
      <c r="D160" s="28" t="s">
        <v>94</v>
      </c>
      <c r="E160" s="28" t="s">
        <v>97</v>
      </c>
      <c r="F160" s="170" t="s">
        <v>40</v>
      </c>
      <c r="G160" s="167" t="s">
        <v>9</v>
      </c>
      <c r="H160" s="118">
        <v>50000</v>
      </c>
      <c r="I160" s="118">
        <v>1435</v>
      </c>
      <c r="J160" s="118">
        <v>1520</v>
      </c>
      <c r="K160" s="118">
        <v>0</v>
      </c>
      <c r="L160" s="118">
        <v>1854</v>
      </c>
      <c r="M160" s="118">
        <v>25</v>
      </c>
      <c r="N160" s="118">
        <v>13198.95</v>
      </c>
      <c r="O160" s="118">
        <f t="shared" si="6"/>
        <v>18032.95</v>
      </c>
      <c r="P160" s="118">
        <f t="shared" si="7"/>
        <v>50000</v>
      </c>
      <c r="Q160" s="118">
        <f t="shared" si="8"/>
        <v>31967.05</v>
      </c>
    </row>
    <row r="161" spans="1:22" ht="24.6" customHeight="1">
      <c r="A161" s="167">
        <v>155</v>
      </c>
      <c r="B161" s="36" t="s">
        <v>277</v>
      </c>
      <c r="C161" s="168" t="s">
        <v>1288</v>
      </c>
      <c r="D161" s="28" t="s">
        <v>94</v>
      </c>
      <c r="E161" s="28" t="s">
        <v>97</v>
      </c>
      <c r="F161" s="170" t="s">
        <v>40</v>
      </c>
      <c r="G161" s="167" t="s">
        <v>9</v>
      </c>
      <c r="H161" s="118">
        <v>35000</v>
      </c>
      <c r="I161" s="118">
        <v>1004.5</v>
      </c>
      <c r="J161" s="118">
        <v>1064</v>
      </c>
      <c r="K161" s="118">
        <v>1919.78</v>
      </c>
      <c r="L161" s="118">
        <v>0</v>
      </c>
      <c r="M161" s="118">
        <v>25</v>
      </c>
      <c r="N161" s="118">
        <v>6832.5900000000011</v>
      </c>
      <c r="O161" s="118">
        <f t="shared" si="6"/>
        <v>10845.87</v>
      </c>
      <c r="P161" s="118">
        <f t="shared" si="7"/>
        <v>35000</v>
      </c>
      <c r="Q161" s="118">
        <f t="shared" si="8"/>
        <v>24154.129999999997</v>
      </c>
    </row>
    <row r="162" spans="1:22" ht="24.6" customHeight="1">
      <c r="A162" s="167">
        <v>156</v>
      </c>
      <c r="B162" s="36" t="s">
        <v>67</v>
      </c>
      <c r="C162" s="168" t="s">
        <v>1288</v>
      </c>
      <c r="D162" s="28" t="s">
        <v>94</v>
      </c>
      <c r="E162" s="28" t="s">
        <v>97</v>
      </c>
      <c r="F162" s="170" t="s">
        <v>31</v>
      </c>
      <c r="G162" s="167" t="s">
        <v>9</v>
      </c>
      <c r="H162" s="118">
        <v>40000</v>
      </c>
      <c r="I162" s="118">
        <v>1148</v>
      </c>
      <c r="J162" s="118">
        <v>1216</v>
      </c>
      <c r="K162" s="118">
        <v>1919.78</v>
      </c>
      <c r="L162" s="118">
        <v>154.68</v>
      </c>
      <c r="M162" s="118">
        <v>25</v>
      </c>
      <c r="N162" s="118">
        <v>2615.29</v>
      </c>
      <c r="O162" s="118">
        <f t="shared" si="6"/>
        <v>7078.75</v>
      </c>
      <c r="P162" s="118">
        <f t="shared" si="7"/>
        <v>40000</v>
      </c>
      <c r="Q162" s="118">
        <f t="shared" si="8"/>
        <v>32921.25</v>
      </c>
    </row>
    <row r="163" spans="1:22" ht="24.6" customHeight="1">
      <c r="A163" s="167">
        <v>157</v>
      </c>
      <c r="B163" s="36" t="s">
        <v>1347</v>
      </c>
      <c r="C163" s="168" t="s">
        <v>38</v>
      </c>
      <c r="D163" s="28" t="s">
        <v>94</v>
      </c>
      <c r="E163" s="28" t="s">
        <v>97</v>
      </c>
      <c r="F163" s="170" t="s">
        <v>31</v>
      </c>
      <c r="G163" s="167" t="s">
        <v>9</v>
      </c>
      <c r="H163" s="118">
        <v>35000</v>
      </c>
      <c r="I163" s="118">
        <v>1004.5</v>
      </c>
      <c r="J163" s="118">
        <v>1064</v>
      </c>
      <c r="K163" s="118">
        <v>0</v>
      </c>
      <c r="L163" s="118">
        <v>0</v>
      </c>
      <c r="M163" s="118">
        <v>25</v>
      </c>
      <c r="N163" s="118">
        <v>0</v>
      </c>
      <c r="O163" s="118">
        <f t="shared" si="6"/>
        <v>2093.5</v>
      </c>
      <c r="P163" s="118">
        <f t="shared" si="7"/>
        <v>35000</v>
      </c>
      <c r="Q163" s="118">
        <f t="shared" si="8"/>
        <v>32906.5</v>
      </c>
    </row>
    <row r="164" spans="1:22" ht="24.6" customHeight="1">
      <c r="A164" s="167">
        <v>158</v>
      </c>
      <c r="B164" s="36" t="s">
        <v>46</v>
      </c>
      <c r="C164" s="36" t="s">
        <v>38</v>
      </c>
      <c r="D164" s="28" t="s">
        <v>94</v>
      </c>
      <c r="E164" s="28" t="s">
        <v>97</v>
      </c>
      <c r="F164" s="170" t="s">
        <v>31</v>
      </c>
      <c r="G164" s="167" t="s">
        <v>9</v>
      </c>
      <c r="H164" s="118">
        <v>40000</v>
      </c>
      <c r="I164" s="118">
        <v>1148</v>
      </c>
      <c r="J164" s="118">
        <v>1216</v>
      </c>
      <c r="K164" s="118">
        <v>1919.78</v>
      </c>
      <c r="L164" s="118">
        <v>154.68</v>
      </c>
      <c r="M164" s="118">
        <v>25</v>
      </c>
      <c r="N164" s="118">
        <v>13259.39</v>
      </c>
      <c r="O164" s="118">
        <f t="shared" si="6"/>
        <v>17722.849999999999</v>
      </c>
      <c r="P164" s="118">
        <f t="shared" si="7"/>
        <v>40000</v>
      </c>
      <c r="Q164" s="118">
        <f t="shared" si="8"/>
        <v>22277.15</v>
      </c>
    </row>
    <row r="165" spans="1:22" ht="24.6" customHeight="1">
      <c r="A165" s="167">
        <v>159</v>
      </c>
      <c r="B165" s="168" t="s">
        <v>105</v>
      </c>
      <c r="C165" s="181" t="s">
        <v>177</v>
      </c>
      <c r="D165" s="28" t="s">
        <v>94</v>
      </c>
      <c r="E165" s="28" t="s">
        <v>99</v>
      </c>
      <c r="F165" s="170" t="s">
        <v>40</v>
      </c>
      <c r="G165" s="167" t="s">
        <v>9</v>
      </c>
      <c r="H165" s="118">
        <v>55000</v>
      </c>
      <c r="I165" s="118">
        <v>1578.5</v>
      </c>
      <c r="J165" s="118">
        <v>1672</v>
      </c>
      <c r="K165" s="118">
        <v>1919.78</v>
      </c>
      <c r="L165" s="118">
        <v>2271.71</v>
      </c>
      <c r="M165" s="118">
        <v>25</v>
      </c>
      <c r="N165" s="118">
        <v>1293.0000000000002</v>
      </c>
      <c r="O165" s="118">
        <f t="shared" si="6"/>
        <v>8759.99</v>
      </c>
      <c r="P165" s="118">
        <f t="shared" si="7"/>
        <v>55000</v>
      </c>
      <c r="Q165" s="118">
        <f t="shared" si="8"/>
        <v>46240.01</v>
      </c>
    </row>
    <row r="166" spans="1:22" ht="24.6" customHeight="1">
      <c r="A166" s="167">
        <v>160</v>
      </c>
      <c r="B166" s="36" t="s">
        <v>93</v>
      </c>
      <c r="C166" s="36" t="s">
        <v>104</v>
      </c>
      <c r="D166" s="133" t="s">
        <v>94</v>
      </c>
      <c r="E166" s="28" t="s">
        <v>103</v>
      </c>
      <c r="F166" s="170" t="s">
        <v>40</v>
      </c>
      <c r="G166" s="167" t="s">
        <v>9</v>
      </c>
      <c r="H166" s="118">
        <v>75000</v>
      </c>
      <c r="I166" s="118">
        <v>2152.5</v>
      </c>
      <c r="J166" s="118">
        <v>2280</v>
      </c>
      <c r="K166" s="118">
        <v>1919.78</v>
      </c>
      <c r="L166" s="118">
        <v>5925.42</v>
      </c>
      <c r="M166" s="118">
        <v>25</v>
      </c>
      <c r="N166" s="118">
        <v>1293.0000000000002</v>
      </c>
      <c r="O166" s="118">
        <f t="shared" si="6"/>
        <v>13595.7</v>
      </c>
      <c r="P166" s="118">
        <f t="shared" si="7"/>
        <v>75000</v>
      </c>
      <c r="Q166" s="118">
        <f t="shared" si="8"/>
        <v>61404.3</v>
      </c>
    </row>
    <row r="167" spans="1:22" ht="24.6" customHeight="1">
      <c r="A167" s="167">
        <v>161</v>
      </c>
      <c r="B167" s="168" t="s">
        <v>101</v>
      </c>
      <c r="C167" s="168" t="s">
        <v>102</v>
      </c>
      <c r="D167" s="28" t="s">
        <v>94</v>
      </c>
      <c r="E167" s="133" t="s">
        <v>103</v>
      </c>
      <c r="F167" s="170" t="s">
        <v>40</v>
      </c>
      <c r="G167" s="167" t="s">
        <v>9</v>
      </c>
      <c r="H167" s="118">
        <v>33750</v>
      </c>
      <c r="I167" s="118">
        <v>968.63</v>
      </c>
      <c r="J167" s="118">
        <v>1026</v>
      </c>
      <c r="K167" s="118">
        <v>0</v>
      </c>
      <c r="L167" s="118">
        <v>0</v>
      </c>
      <c r="M167" s="118">
        <v>25</v>
      </c>
      <c r="N167" s="118">
        <v>615.29</v>
      </c>
      <c r="O167" s="118">
        <f t="shared" si="6"/>
        <v>2634.92</v>
      </c>
      <c r="P167" s="118">
        <f t="shared" si="7"/>
        <v>33750</v>
      </c>
      <c r="Q167" s="118">
        <f t="shared" si="8"/>
        <v>31115.08</v>
      </c>
    </row>
    <row r="168" spans="1:22" ht="24.6" customHeight="1">
      <c r="A168" s="167">
        <v>162</v>
      </c>
      <c r="B168" s="36" t="s">
        <v>488</v>
      </c>
      <c r="C168" s="168" t="s">
        <v>616</v>
      </c>
      <c r="D168" s="28" t="s">
        <v>94</v>
      </c>
      <c r="E168" s="133" t="s">
        <v>103</v>
      </c>
      <c r="F168" s="170" t="s">
        <v>31</v>
      </c>
      <c r="G168" s="167" t="s">
        <v>10</v>
      </c>
      <c r="H168" s="118">
        <v>30000</v>
      </c>
      <c r="I168" s="118">
        <v>861</v>
      </c>
      <c r="J168" s="118">
        <v>912</v>
      </c>
      <c r="K168" s="118">
        <v>0</v>
      </c>
      <c r="L168" s="118">
        <v>0</v>
      </c>
      <c r="M168" s="118">
        <v>25</v>
      </c>
      <c r="N168" s="118">
        <v>50</v>
      </c>
      <c r="O168" s="118">
        <f t="shared" si="6"/>
        <v>1848</v>
      </c>
      <c r="P168" s="118">
        <f t="shared" si="7"/>
        <v>30000</v>
      </c>
      <c r="Q168" s="118">
        <f t="shared" si="8"/>
        <v>28152</v>
      </c>
      <c r="R168" s="164"/>
      <c r="S168" s="164"/>
      <c r="T168" s="164"/>
      <c r="U168" s="164"/>
      <c r="V168" s="164"/>
    </row>
    <row r="169" spans="1:22" ht="24.6" customHeight="1">
      <c r="A169" s="167">
        <v>163</v>
      </c>
      <c r="B169" s="168" t="s">
        <v>47</v>
      </c>
      <c r="C169" s="168" t="s">
        <v>38</v>
      </c>
      <c r="D169" s="28" t="s">
        <v>94</v>
      </c>
      <c r="E169" s="133" t="s">
        <v>103</v>
      </c>
      <c r="F169" s="170" t="s">
        <v>31</v>
      </c>
      <c r="G169" s="167" t="s">
        <v>9</v>
      </c>
      <c r="H169" s="118">
        <v>35000</v>
      </c>
      <c r="I169" s="118">
        <v>1004.5</v>
      </c>
      <c r="J169" s="118">
        <v>1064</v>
      </c>
      <c r="K169" s="118">
        <v>0</v>
      </c>
      <c r="L169" s="118">
        <v>0</v>
      </c>
      <c r="M169" s="118">
        <v>25</v>
      </c>
      <c r="N169" s="118">
        <v>2315.29</v>
      </c>
      <c r="O169" s="118">
        <f t="shared" si="6"/>
        <v>4408.79</v>
      </c>
      <c r="P169" s="118">
        <f t="shared" si="7"/>
        <v>35000</v>
      </c>
      <c r="Q169" s="118">
        <f t="shared" si="8"/>
        <v>30591.21</v>
      </c>
    </row>
    <row r="170" spans="1:22" ht="24.6" customHeight="1">
      <c r="A170" s="167">
        <v>164</v>
      </c>
      <c r="B170" s="36" t="s">
        <v>814</v>
      </c>
      <c r="C170" s="36" t="s">
        <v>2</v>
      </c>
      <c r="D170" s="28" t="s">
        <v>94</v>
      </c>
      <c r="E170" s="133" t="s">
        <v>103</v>
      </c>
      <c r="F170" s="170" t="s">
        <v>31</v>
      </c>
      <c r="G170" s="167" t="s">
        <v>10</v>
      </c>
      <c r="H170" s="118">
        <v>25000</v>
      </c>
      <c r="I170" s="118">
        <v>717.5</v>
      </c>
      <c r="J170" s="118">
        <v>760</v>
      </c>
      <c r="K170" s="118">
        <v>0</v>
      </c>
      <c r="L170" s="118">
        <v>0</v>
      </c>
      <c r="M170" s="118">
        <v>25</v>
      </c>
      <c r="N170" s="118">
        <v>50</v>
      </c>
      <c r="O170" s="118">
        <f t="shared" si="6"/>
        <v>1552.5</v>
      </c>
      <c r="P170" s="118">
        <f t="shared" si="7"/>
        <v>25000</v>
      </c>
      <c r="Q170" s="118">
        <f t="shared" si="8"/>
        <v>23447.5</v>
      </c>
    </row>
    <row r="171" spans="1:22" ht="24.6" customHeight="1">
      <c r="A171" s="167">
        <v>165</v>
      </c>
      <c r="B171" s="36" t="s">
        <v>815</v>
      </c>
      <c r="C171" s="36" t="s">
        <v>62</v>
      </c>
      <c r="D171" s="28" t="s">
        <v>94</v>
      </c>
      <c r="E171" s="133" t="s">
        <v>110</v>
      </c>
      <c r="F171" s="170" t="s">
        <v>31</v>
      </c>
      <c r="G171" s="167" t="s">
        <v>10</v>
      </c>
      <c r="H171" s="118">
        <v>40000</v>
      </c>
      <c r="I171" s="118">
        <v>1148</v>
      </c>
      <c r="J171" s="118">
        <v>1216</v>
      </c>
      <c r="K171" s="118">
        <v>0</v>
      </c>
      <c r="L171" s="118">
        <v>442.65</v>
      </c>
      <c r="M171" s="118">
        <v>25</v>
      </c>
      <c r="N171" s="118">
        <v>5464.95</v>
      </c>
      <c r="O171" s="118">
        <f t="shared" si="6"/>
        <v>8296.6</v>
      </c>
      <c r="P171" s="118">
        <f t="shared" si="7"/>
        <v>40000</v>
      </c>
      <c r="Q171" s="118">
        <f t="shared" si="8"/>
        <v>31703.4</v>
      </c>
    </row>
    <row r="172" spans="1:22" ht="24.6" customHeight="1">
      <c r="A172" s="167">
        <v>166</v>
      </c>
      <c r="B172" s="36" t="s">
        <v>318</v>
      </c>
      <c r="C172" s="36" t="s">
        <v>168</v>
      </c>
      <c r="D172" s="28" t="s">
        <v>94</v>
      </c>
      <c r="E172" s="133" t="s">
        <v>110</v>
      </c>
      <c r="F172" s="170" t="s">
        <v>40</v>
      </c>
      <c r="G172" s="167" t="s">
        <v>10</v>
      </c>
      <c r="H172" s="118">
        <v>35000</v>
      </c>
      <c r="I172" s="118">
        <v>1004.5</v>
      </c>
      <c r="J172" s="118">
        <v>1064</v>
      </c>
      <c r="K172" s="118">
        <v>0</v>
      </c>
      <c r="L172" s="118">
        <v>0</v>
      </c>
      <c r="M172" s="118">
        <v>25</v>
      </c>
      <c r="N172" s="118">
        <v>0</v>
      </c>
      <c r="O172" s="118">
        <f t="shared" si="6"/>
        <v>2093.5</v>
      </c>
      <c r="P172" s="118">
        <f t="shared" si="7"/>
        <v>35000</v>
      </c>
      <c r="Q172" s="118">
        <f t="shared" si="8"/>
        <v>32906.5</v>
      </c>
    </row>
    <row r="173" spans="1:22" ht="24.6" customHeight="1">
      <c r="A173" s="167">
        <v>167</v>
      </c>
      <c r="B173" s="168" t="s">
        <v>111</v>
      </c>
      <c r="C173" s="36" t="s">
        <v>112</v>
      </c>
      <c r="D173" s="28" t="s">
        <v>94</v>
      </c>
      <c r="E173" s="133" t="s">
        <v>110</v>
      </c>
      <c r="F173" s="170" t="s">
        <v>40</v>
      </c>
      <c r="G173" s="167" t="s">
        <v>9</v>
      </c>
      <c r="H173" s="118">
        <v>40000</v>
      </c>
      <c r="I173" s="118">
        <v>1148</v>
      </c>
      <c r="J173" s="118">
        <v>1216</v>
      </c>
      <c r="K173" s="118">
        <v>0</v>
      </c>
      <c r="L173" s="118">
        <v>442.65</v>
      </c>
      <c r="M173" s="118">
        <v>25</v>
      </c>
      <c r="N173" s="118">
        <v>2728.57</v>
      </c>
      <c r="O173" s="118">
        <f t="shared" si="6"/>
        <v>5560.22</v>
      </c>
      <c r="P173" s="118">
        <f t="shared" si="7"/>
        <v>40000</v>
      </c>
      <c r="Q173" s="118">
        <f t="shared" si="8"/>
        <v>34439.78</v>
      </c>
      <c r="R173" s="162"/>
    </row>
    <row r="174" spans="1:22" ht="24.6" customHeight="1">
      <c r="A174" s="167">
        <v>168</v>
      </c>
      <c r="B174" s="36" t="s">
        <v>651</v>
      </c>
      <c r="C174" s="168" t="s">
        <v>616</v>
      </c>
      <c r="D174" s="28" t="s">
        <v>94</v>
      </c>
      <c r="E174" s="133" t="s">
        <v>110</v>
      </c>
      <c r="F174" s="170" t="s">
        <v>31</v>
      </c>
      <c r="G174" s="167" t="s">
        <v>10</v>
      </c>
      <c r="H174" s="118">
        <v>33000</v>
      </c>
      <c r="I174" s="118">
        <v>947.1</v>
      </c>
      <c r="J174" s="118">
        <v>1003.2</v>
      </c>
      <c r="K174" s="118">
        <v>0</v>
      </c>
      <c r="L174" s="118">
        <v>0</v>
      </c>
      <c r="M174" s="118">
        <v>25</v>
      </c>
      <c r="N174" s="118">
        <v>0</v>
      </c>
      <c r="O174" s="118">
        <f t="shared" si="6"/>
        <v>1975.3000000000002</v>
      </c>
      <c r="P174" s="118">
        <f t="shared" si="7"/>
        <v>33000</v>
      </c>
      <c r="Q174" s="118">
        <f t="shared" si="8"/>
        <v>31024.7</v>
      </c>
    </row>
    <row r="175" spans="1:22" ht="24.6" customHeight="1">
      <c r="A175" s="167">
        <v>169</v>
      </c>
      <c r="B175" s="36" t="s">
        <v>79</v>
      </c>
      <c r="C175" s="168" t="s">
        <v>1288</v>
      </c>
      <c r="D175" s="28" t="s">
        <v>94</v>
      </c>
      <c r="E175" s="133" t="s">
        <v>110</v>
      </c>
      <c r="F175" s="170" t="s">
        <v>31</v>
      </c>
      <c r="G175" s="167" t="s">
        <v>9</v>
      </c>
      <c r="H175" s="118">
        <v>35000</v>
      </c>
      <c r="I175" s="118">
        <v>1004.5</v>
      </c>
      <c r="J175" s="118">
        <v>1064</v>
      </c>
      <c r="K175" s="118">
        <v>0</v>
      </c>
      <c r="L175" s="118">
        <v>0</v>
      </c>
      <c r="M175" s="118">
        <v>25</v>
      </c>
      <c r="N175" s="118">
        <v>2615.29</v>
      </c>
      <c r="O175" s="118">
        <f t="shared" si="6"/>
        <v>4708.79</v>
      </c>
      <c r="P175" s="118">
        <f t="shared" si="7"/>
        <v>35000</v>
      </c>
      <c r="Q175" s="118">
        <f t="shared" si="8"/>
        <v>30291.21</v>
      </c>
    </row>
    <row r="176" spans="1:22" ht="24.6" customHeight="1">
      <c r="A176" s="167">
        <v>170</v>
      </c>
      <c r="B176" s="168" t="s">
        <v>114</v>
      </c>
      <c r="C176" s="36" t="s">
        <v>115</v>
      </c>
      <c r="D176" s="28" t="s">
        <v>94</v>
      </c>
      <c r="E176" s="133" t="s">
        <v>110</v>
      </c>
      <c r="F176" s="170" t="s">
        <v>40</v>
      </c>
      <c r="G176" s="167" t="s">
        <v>10</v>
      </c>
      <c r="H176" s="118">
        <v>26000</v>
      </c>
      <c r="I176" s="118">
        <v>746.2</v>
      </c>
      <c r="J176" s="118">
        <v>790.4</v>
      </c>
      <c r="K176" s="118">
        <v>0</v>
      </c>
      <c r="L176" s="118">
        <v>0</v>
      </c>
      <c r="M176" s="118">
        <v>25</v>
      </c>
      <c r="N176" s="118">
        <v>50</v>
      </c>
      <c r="O176" s="118">
        <f t="shared" si="6"/>
        <v>1611.6</v>
      </c>
      <c r="P176" s="118">
        <f t="shared" si="7"/>
        <v>26000</v>
      </c>
      <c r="Q176" s="118">
        <f t="shared" si="8"/>
        <v>24388.400000000001</v>
      </c>
    </row>
    <row r="177" spans="1:18" ht="24.6" customHeight="1">
      <c r="A177" s="167">
        <v>171</v>
      </c>
      <c r="B177" s="168" t="s">
        <v>118</v>
      </c>
      <c r="C177" s="36" t="s">
        <v>116</v>
      </c>
      <c r="D177" s="28" t="s">
        <v>94</v>
      </c>
      <c r="E177" s="133" t="s">
        <v>117</v>
      </c>
      <c r="F177" s="170" t="s">
        <v>31</v>
      </c>
      <c r="G177" s="167" t="s">
        <v>9</v>
      </c>
      <c r="H177" s="118">
        <v>65000</v>
      </c>
      <c r="I177" s="118">
        <v>1865.5</v>
      </c>
      <c r="J177" s="118">
        <v>1976</v>
      </c>
      <c r="K177" s="118">
        <v>1919.78</v>
      </c>
      <c r="L177" s="118">
        <v>4043.62</v>
      </c>
      <c r="M177" s="118">
        <v>25</v>
      </c>
      <c r="N177" s="118">
        <v>8954.25</v>
      </c>
      <c r="O177" s="118">
        <f t="shared" si="6"/>
        <v>18784.150000000001</v>
      </c>
      <c r="P177" s="118">
        <f t="shared" si="7"/>
        <v>65000</v>
      </c>
      <c r="Q177" s="118">
        <f t="shared" si="8"/>
        <v>46215.85</v>
      </c>
    </row>
    <row r="178" spans="1:18" ht="24.6" customHeight="1">
      <c r="A178" s="167">
        <v>172</v>
      </c>
      <c r="B178" s="36" t="s">
        <v>120</v>
      </c>
      <c r="C178" s="36" t="s">
        <v>121</v>
      </c>
      <c r="D178" s="28" t="s">
        <v>94</v>
      </c>
      <c r="E178" s="133" t="s">
        <v>117</v>
      </c>
      <c r="F178" s="170" t="s">
        <v>31</v>
      </c>
      <c r="G178" s="167" t="s">
        <v>9</v>
      </c>
      <c r="H178" s="118">
        <v>75000</v>
      </c>
      <c r="I178" s="118">
        <v>2152.5</v>
      </c>
      <c r="J178" s="118">
        <v>2280</v>
      </c>
      <c r="K178" s="118">
        <v>1919.78</v>
      </c>
      <c r="L178" s="118">
        <v>5925.42</v>
      </c>
      <c r="M178" s="118">
        <v>25</v>
      </c>
      <c r="N178" s="118">
        <v>678.00000000000023</v>
      </c>
      <c r="O178" s="118">
        <f t="shared" si="6"/>
        <v>12980.7</v>
      </c>
      <c r="P178" s="118">
        <f t="shared" si="7"/>
        <v>75000</v>
      </c>
      <c r="Q178" s="118">
        <f t="shared" si="8"/>
        <v>62019.3</v>
      </c>
    </row>
    <row r="179" spans="1:18" ht="24.6" customHeight="1">
      <c r="A179" s="167">
        <v>173</v>
      </c>
      <c r="B179" s="168" t="s">
        <v>44</v>
      </c>
      <c r="C179" s="168" t="s">
        <v>45</v>
      </c>
      <c r="D179" s="28" t="s">
        <v>94</v>
      </c>
      <c r="E179" s="133" t="s">
        <v>117</v>
      </c>
      <c r="F179" s="170" t="s">
        <v>40</v>
      </c>
      <c r="G179" s="167" t="s">
        <v>9</v>
      </c>
      <c r="H179" s="118">
        <v>53000</v>
      </c>
      <c r="I179" s="118">
        <v>1521.1</v>
      </c>
      <c r="J179" s="118">
        <v>1611.2</v>
      </c>
      <c r="K179" s="118">
        <v>0</v>
      </c>
      <c r="L179" s="118">
        <v>2277.41</v>
      </c>
      <c r="M179" s="118">
        <v>25</v>
      </c>
      <c r="N179" s="118">
        <v>6514.94</v>
      </c>
      <c r="O179" s="118">
        <f t="shared" si="6"/>
        <v>11949.65</v>
      </c>
      <c r="P179" s="118">
        <f t="shared" si="7"/>
        <v>53000</v>
      </c>
      <c r="Q179" s="118">
        <f t="shared" si="8"/>
        <v>41050.35</v>
      </c>
    </row>
    <row r="180" spans="1:18" ht="24.6" customHeight="1">
      <c r="A180" s="167">
        <v>174</v>
      </c>
      <c r="B180" s="168" t="s">
        <v>166</v>
      </c>
      <c r="C180" s="36" t="s">
        <v>167</v>
      </c>
      <c r="D180" s="28" t="s">
        <v>94</v>
      </c>
      <c r="E180" s="133" t="s">
        <v>117</v>
      </c>
      <c r="F180" s="170" t="s">
        <v>40</v>
      </c>
      <c r="G180" s="167" t="s">
        <v>10</v>
      </c>
      <c r="H180" s="118">
        <v>31000</v>
      </c>
      <c r="I180" s="118">
        <v>889.7</v>
      </c>
      <c r="J180" s="118">
        <v>942.4</v>
      </c>
      <c r="K180" s="118">
        <v>0</v>
      </c>
      <c r="L180" s="118">
        <v>0</v>
      </c>
      <c r="M180" s="118">
        <v>25</v>
      </c>
      <c r="N180" s="118">
        <v>8081.76</v>
      </c>
      <c r="O180" s="118">
        <f t="shared" si="6"/>
        <v>9938.86</v>
      </c>
      <c r="P180" s="118">
        <f t="shared" si="7"/>
        <v>31000</v>
      </c>
      <c r="Q180" s="118">
        <f t="shared" si="8"/>
        <v>21061.14</v>
      </c>
    </row>
    <row r="181" spans="1:18" ht="24.6" customHeight="1">
      <c r="A181" s="167">
        <v>175</v>
      </c>
      <c r="B181" s="168" t="s">
        <v>393</v>
      </c>
      <c r="C181" s="168" t="s">
        <v>1288</v>
      </c>
      <c r="D181" s="28" t="s">
        <v>94</v>
      </c>
      <c r="E181" s="133" t="s">
        <v>117</v>
      </c>
      <c r="F181" s="170" t="s">
        <v>31</v>
      </c>
      <c r="G181" s="167" t="s">
        <v>10</v>
      </c>
      <c r="H181" s="118">
        <v>40000</v>
      </c>
      <c r="I181" s="118">
        <v>1148</v>
      </c>
      <c r="J181" s="118">
        <v>1216</v>
      </c>
      <c r="K181" s="118">
        <v>0</v>
      </c>
      <c r="L181" s="118">
        <v>442.65</v>
      </c>
      <c r="M181" s="118">
        <v>25</v>
      </c>
      <c r="N181" s="118">
        <v>50</v>
      </c>
      <c r="O181" s="118">
        <f t="shared" si="6"/>
        <v>2881.65</v>
      </c>
      <c r="P181" s="118">
        <f t="shared" si="7"/>
        <v>40000</v>
      </c>
      <c r="Q181" s="118">
        <f t="shared" si="8"/>
        <v>37118.35</v>
      </c>
    </row>
    <row r="182" spans="1:18" ht="24.6" customHeight="1">
      <c r="A182" s="167">
        <v>176</v>
      </c>
      <c r="B182" s="168" t="s">
        <v>1532</v>
      </c>
      <c r="C182" s="168" t="s">
        <v>616</v>
      </c>
      <c r="D182" s="28" t="s">
        <v>94</v>
      </c>
      <c r="E182" s="133" t="s">
        <v>117</v>
      </c>
      <c r="F182" s="170" t="s">
        <v>31</v>
      </c>
      <c r="G182" s="167" t="s">
        <v>9</v>
      </c>
      <c r="H182" s="118">
        <v>40000</v>
      </c>
      <c r="I182" s="118">
        <v>1148</v>
      </c>
      <c r="J182" s="118">
        <v>1216</v>
      </c>
      <c r="K182" s="118">
        <v>0</v>
      </c>
      <c r="L182" s="118">
        <v>442.65</v>
      </c>
      <c r="M182" s="118">
        <v>25</v>
      </c>
      <c r="N182" s="118">
        <v>0</v>
      </c>
      <c r="O182" s="118">
        <f t="shared" si="6"/>
        <v>2831.65</v>
      </c>
      <c r="P182" s="118">
        <f t="shared" si="7"/>
        <v>40000</v>
      </c>
      <c r="Q182" s="118">
        <f t="shared" si="8"/>
        <v>37168.35</v>
      </c>
    </row>
    <row r="183" spans="1:18" ht="24.6" customHeight="1">
      <c r="A183" s="167">
        <v>177</v>
      </c>
      <c r="B183" s="168" t="s">
        <v>119</v>
      </c>
      <c r="C183" s="168" t="s">
        <v>38</v>
      </c>
      <c r="D183" s="28" t="s">
        <v>94</v>
      </c>
      <c r="E183" s="133" t="s">
        <v>117</v>
      </c>
      <c r="F183" s="170" t="s">
        <v>40</v>
      </c>
      <c r="G183" s="167" t="s">
        <v>9</v>
      </c>
      <c r="H183" s="118">
        <v>40000</v>
      </c>
      <c r="I183" s="118">
        <v>1148</v>
      </c>
      <c r="J183" s="118">
        <v>1216</v>
      </c>
      <c r="K183" s="118">
        <v>0</v>
      </c>
      <c r="L183" s="118">
        <v>442.65</v>
      </c>
      <c r="M183" s="118">
        <v>25</v>
      </c>
      <c r="N183" s="118">
        <v>3743.29</v>
      </c>
      <c r="O183" s="118">
        <f t="shared" si="6"/>
        <v>6574.9400000000005</v>
      </c>
      <c r="P183" s="118">
        <f t="shared" si="7"/>
        <v>40000</v>
      </c>
      <c r="Q183" s="118">
        <f t="shared" si="8"/>
        <v>33425.06</v>
      </c>
    </row>
    <row r="184" spans="1:18" ht="24.6" customHeight="1">
      <c r="A184" s="167">
        <v>178</v>
      </c>
      <c r="B184" s="36" t="s">
        <v>128</v>
      </c>
      <c r="C184" s="36" t="s">
        <v>129</v>
      </c>
      <c r="D184" s="28" t="s">
        <v>94</v>
      </c>
      <c r="E184" s="28" t="s">
        <v>127</v>
      </c>
      <c r="F184" s="170" t="s">
        <v>31</v>
      </c>
      <c r="G184" s="167" t="s">
        <v>10</v>
      </c>
      <c r="H184" s="118">
        <v>25000</v>
      </c>
      <c r="I184" s="118">
        <v>717.5</v>
      </c>
      <c r="J184" s="118">
        <v>760</v>
      </c>
      <c r="K184" s="118">
        <v>0</v>
      </c>
      <c r="L184" s="118">
        <v>0</v>
      </c>
      <c r="M184" s="118">
        <v>25</v>
      </c>
      <c r="N184" s="118">
        <v>50</v>
      </c>
      <c r="O184" s="118">
        <f t="shared" si="6"/>
        <v>1552.5</v>
      </c>
      <c r="P184" s="118">
        <f t="shared" si="7"/>
        <v>25000</v>
      </c>
      <c r="Q184" s="118">
        <f t="shared" si="8"/>
        <v>23447.5</v>
      </c>
    </row>
    <row r="185" spans="1:18" ht="24.6" customHeight="1">
      <c r="A185" s="167">
        <v>179</v>
      </c>
      <c r="B185" s="36" t="s">
        <v>829</v>
      </c>
      <c r="C185" s="168" t="s">
        <v>616</v>
      </c>
      <c r="D185" s="28" t="s">
        <v>94</v>
      </c>
      <c r="E185" s="133" t="s">
        <v>106</v>
      </c>
      <c r="F185" s="170" t="s">
        <v>31</v>
      </c>
      <c r="G185" s="167" t="s">
        <v>9</v>
      </c>
      <c r="H185" s="118">
        <v>35000</v>
      </c>
      <c r="I185" s="118">
        <v>1004.5</v>
      </c>
      <c r="J185" s="118">
        <v>1064</v>
      </c>
      <c r="K185" s="118">
        <v>0</v>
      </c>
      <c r="L185" s="118">
        <v>0</v>
      </c>
      <c r="M185" s="118">
        <v>25</v>
      </c>
      <c r="N185" s="118">
        <v>0</v>
      </c>
      <c r="O185" s="118">
        <f t="shared" si="6"/>
        <v>2093.5</v>
      </c>
      <c r="P185" s="118">
        <f t="shared" si="7"/>
        <v>35000</v>
      </c>
      <c r="Q185" s="118">
        <f t="shared" si="8"/>
        <v>32906.5</v>
      </c>
    </row>
    <row r="186" spans="1:18" ht="24.6" customHeight="1">
      <c r="A186" s="167">
        <v>180</v>
      </c>
      <c r="B186" s="36" t="s">
        <v>722</v>
      </c>
      <c r="C186" s="36" t="s">
        <v>135</v>
      </c>
      <c r="D186" s="28" t="s">
        <v>94</v>
      </c>
      <c r="E186" s="133" t="s">
        <v>106</v>
      </c>
      <c r="F186" s="170" t="s">
        <v>31</v>
      </c>
      <c r="G186" s="167" t="s">
        <v>9</v>
      </c>
      <c r="H186" s="118">
        <v>20000</v>
      </c>
      <c r="I186" s="118">
        <v>574</v>
      </c>
      <c r="J186" s="118">
        <v>608</v>
      </c>
      <c r="K186" s="118">
        <v>0</v>
      </c>
      <c r="L186" s="118">
        <v>0</v>
      </c>
      <c r="M186" s="118">
        <v>25</v>
      </c>
      <c r="N186" s="118">
        <v>0</v>
      </c>
      <c r="O186" s="118">
        <f t="shared" si="6"/>
        <v>1207</v>
      </c>
      <c r="P186" s="118">
        <f t="shared" si="7"/>
        <v>20000</v>
      </c>
      <c r="Q186" s="118">
        <f t="shared" si="8"/>
        <v>18793</v>
      </c>
    </row>
    <row r="187" spans="1:18" ht="24.6" customHeight="1">
      <c r="A187" s="167">
        <v>181</v>
      </c>
      <c r="B187" s="36" t="s">
        <v>138</v>
      </c>
      <c r="C187" s="168" t="s">
        <v>1288</v>
      </c>
      <c r="D187" s="28" t="s">
        <v>94</v>
      </c>
      <c r="E187" s="28" t="s">
        <v>131</v>
      </c>
      <c r="F187" s="170" t="s">
        <v>31</v>
      </c>
      <c r="G187" s="167" t="s">
        <v>10</v>
      </c>
      <c r="H187" s="118">
        <v>40000</v>
      </c>
      <c r="I187" s="118">
        <v>1148</v>
      </c>
      <c r="J187" s="118">
        <v>1216</v>
      </c>
      <c r="K187" s="118">
        <v>0</v>
      </c>
      <c r="L187" s="118">
        <v>442.65</v>
      </c>
      <c r="M187" s="118">
        <v>25</v>
      </c>
      <c r="N187" s="118">
        <v>50</v>
      </c>
      <c r="O187" s="118">
        <f t="shared" si="6"/>
        <v>2881.65</v>
      </c>
      <c r="P187" s="118">
        <f t="shared" si="7"/>
        <v>40000</v>
      </c>
      <c r="Q187" s="118">
        <f t="shared" si="8"/>
        <v>37118.35</v>
      </c>
      <c r="R187" s="162"/>
    </row>
    <row r="188" spans="1:18" ht="24.6" customHeight="1">
      <c r="A188" s="167">
        <v>182</v>
      </c>
      <c r="B188" s="36" t="s">
        <v>702</v>
      </c>
      <c r="C188" s="168" t="s">
        <v>1288</v>
      </c>
      <c r="D188" s="28" t="s">
        <v>94</v>
      </c>
      <c r="E188" s="28" t="s">
        <v>131</v>
      </c>
      <c r="F188" s="170" t="s">
        <v>31</v>
      </c>
      <c r="G188" s="167" t="s">
        <v>10</v>
      </c>
      <c r="H188" s="118">
        <v>25000</v>
      </c>
      <c r="I188" s="118">
        <v>717.5</v>
      </c>
      <c r="J188" s="118">
        <v>760</v>
      </c>
      <c r="K188" s="118">
        <v>0</v>
      </c>
      <c r="L188" s="118">
        <v>0</v>
      </c>
      <c r="M188" s="118">
        <v>25</v>
      </c>
      <c r="N188" s="118">
        <v>0</v>
      </c>
      <c r="O188" s="118">
        <f t="shared" si="6"/>
        <v>1502.5</v>
      </c>
      <c r="P188" s="118">
        <f t="shared" si="7"/>
        <v>25000</v>
      </c>
      <c r="Q188" s="118">
        <f t="shared" si="8"/>
        <v>23497.5</v>
      </c>
    </row>
    <row r="189" spans="1:18" ht="24.6" customHeight="1">
      <c r="A189" s="167">
        <v>183</v>
      </c>
      <c r="B189" s="36" t="s">
        <v>98</v>
      </c>
      <c r="C189" s="168" t="s">
        <v>1288</v>
      </c>
      <c r="D189" s="28" t="s">
        <v>94</v>
      </c>
      <c r="E189" s="133" t="s">
        <v>131</v>
      </c>
      <c r="F189" s="170" t="s">
        <v>40</v>
      </c>
      <c r="G189" s="167" t="s">
        <v>9</v>
      </c>
      <c r="H189" s="118">
        <v>26000</v>
      </c>
      <c r="I189" s="118">
        <v>746.2</v>
      </c>
      <c r="J189" s="118">
        <v>790.4</v>
      </c>
      <c r="K189" s="118">
        <v>0</v>
      </c>
      <c r="L189" s="118">
        <v>0</v>
      </c>
      <c r="M189" s="118">
        <v>25</v>
      </c>
      <c r="N189" s="118">
        <v>2115.29</v>
      </c>
      <c r="O189" s="118">
        <f t="shared" si="6"/>
        <v>3676.89</v>
      </c>
      <c r="P189" s="118">
        <f t="shared" si="7"/>
        <v>26000</v>
      </c>
      <c r="Q189" s="118">
        <f t="shared" si="8"/>
        <v>22323.11</v>
      </c>
      <c r="R189" s="162"/>
    </row>
    <row r="190" spans="1:18" ht="24.6" customHeight="1">
      <c r="A190" s="167">
        <v>184</v>
      </c>
      <c r="B190" s="168" t="s">
        <v>416</v>
      </c>
      <c r="C190" s="168" t="s">
        <v>616</v>
      </c>
      <c r="D190" s="28" t="s">
        <v>94</v>
      </c>
      <c r="E190" s="133" t="s">
        <v>131</v>
      </c>
      <c r="F190" s="170" t="s">
        <v>31</v>
      </c>
      <c r="G190" s="167" t="s">
        <v>10</v>
      </c>
      <c r="H190" s="118">
        <v>25000</v>
      </c>
      <c r="I190" s="118">
        <v>717.5</v>
      </c>
      <c r="J190" s="118">
        <v>760</v>
      </c>
      <c r="K190" s="118">
        <v>0</v>
      </c>
      <c r="L190" s="118">
        <v>0</v>
      </c>
      <c r="M190" s="118">
        <v>25</v>
      </c>
      <c r="N190" s="118">
        <v>50</v>
      </c>
      <c r="O190" s="118">
        <f t="shared" si="6"/>
        <v>1552.5</v>
      </c>
      <c r="P190" s="118">
        <f t="shared" si="7"/>
        <v>25000</v>
      </c>
      <c r="Q190" s="118">
        <f t="shared" si="8"/>
        <v>23447.5</v>
      </c>
    </row>
    <row r="191" spans="1:18" ht="24.6" customHeight="1">
      <c r="A191" s="167">
        <v>185</v>
      </c>
      <c r="B191" s="168" t="s">
        <v>503</v>
      </c>
      <c r="C191" s="168" t="s">
        <v>616</v>
      </c>
      <c r="D191" s="28" t="s">
        <v>94</v>
      </c>
      <c r="E191" s="133" t="s">
        <v>131</v>
      </c>
      <c r="F191" s="170" t="s">
        <v>31</v>
      </c>
      <c r="G191" s="167" t="s">
        <v>9</v>
      </c>
      <c r="H191" s="118">
        <v>30000</v>
      </c>
      <c r="I191" s="118">
        <v>861</v>
      </c>
      <c r="J191" s="118">
        <v>912</v>
      </c>
      <c r="K191" s="118">
        <v>0</v>
      </c>
      <c r="L191" s="118">
        <v>0</v>
      </c>
      <c r="M191" s="118">
        <v>25</v>
      </c>
      <c r="N191" s="118">
        <v>7060.13</v>
      </c>
      <c r="O191" s="118">
        <f t="shared" si="6"/>
        <v>8858.130000000001</v>
      </c>
      <c r="P191" s="118">
        <f t="shared" si="7"/>
        <v>30000</v>
      </c>
      <c r="Q191" s="118">
        <f t="shared" si="8"/>
        <v>21141.87</v>
      </c>
    </row>
    <row r="192" spans="1:18" ht="24.6" customHeight="1">
      <c r="A192" s="167">
        <v>186</v>
      </c>
      <c r="B192" s="168" t="s">
        <v>822</v>
      </c>
      <c r="C192" s="168" t="s">
        <v>616</v>
      </c>
      <c r="D192" s="28" t="s">
        <v>94</v>
      </c>
      <c r="E192" s="133" t="s">
        <v>131</v>
      </c>
      <c r="F192" s="170" t="s">
        <v>31</v>
      </c>
      <c r="G192" s="167" t="s">
        <v>10</v>
      </c>
      <c r="H192" s="118">
        <v>30000</v>
      </c>
      <c r="I192" s="118">
        <v>861</v>
      </c>
      <c r="J192" s="118">
        <v>912</v>
      </c>
      <c r="K192" s="118">
        <v>0</v>
      </c>
      <c r="L192" s="118">
        <v>0</v>
      </c>
      <c r="M192" s="118">
        <v>25</v>
      </c>
      <c r="N192" s="118">
        <v>50</v>
      </c>
      <c r="O192" s="118">
        <f t="shared" si="6"/>
        <v>1848</v>
      </c>
      <c r="P192" s="118">
        <f t="shared" si="7"/>
        <v>30000</v>
      </c>
      <c r="Q192" s="118">
        <f t="shared" si="8"/>
        <v>28152</v>
      </c>
    </row>
    <row r="193" spans="1:17" ht="24.6" customHeight="1">
      <c r="A193" s="167">
        <v>187</v>
      </c>
      <c r="B193" s="168" t="s">
        <v>1277</v>
      </c>
      <c r="C193" s="168" t="s">
        <v>616</v>
      </c>
      <c r="D193" s="28" t="s">
        <v>94</v>
      </c>
      <c r="E193" s="133" t="s">
        <v>131</v>
      </c>
      <c r="F193" s="170" t="s">
        <v>31</v>
      </c>
      <c r="G193" s="167" t="s">
        <v>10</v>
      </c>
      <c r="H193" s="118">
        <v>30000</v>
      </c>
      <c r="I193" s="118">
        <v>861</v>
      </c>
      <c r="J193" s="118">
        <v>912</v>
      </c>
      <c r="K193" s="118">
        <v>0</v>
      </c>
      <c r="L193" s="118">
        <v>0</v>
      </c>
      <c r="M193" s="118">
        <v>25</v>
      </c>
      <c r="N193" s="118">
        <v>50</v>
      </c>
      <c r="O193" s="118">
        <f t="shared" si="6"/>
        <v>1848</v>
      </c>
      <c r="P193" s="118">
        <f t="shared" si="7"/>
        <v>30000</v>
      </c>
      <c r="Q193" s="118">
        <f t="shared" si="8"/>
        <v>28152</v>
      </c>
    </row>
    <row r="194" spans="1:17" ht="24.6" customHeight="1">
      <c r="A194" s="167">
        <v>188</v>
      </c>
      <c r="B194" s="168" t="s">
        <v>130</v>
      </c>
      <c r="C194" s="168" t="s">
        <v>33</v>
      </c>
      <c r="D194" s="28" t="s">
        <v>94</v>
      </c>
      <c r="E194" s="28" t="s">
        <v>131</v>
      </c>
      <c r="F194" s="170" t="s">
        <v>40</v>
      </c>
      <c r="G194" s="167" t="s">
        <v>9</v>
      </c>
      <c r="H194" s="118">
        <v>19085.400000000001</v>
      </c>
      <c r="I194" s="118">
        <v>547.75</v>
      </c>
      <c r="J194" s="118">
        <v>580.20000000000005</v>
      </c>
      <c r="K194" s="118">
        <v>1919.78</v>
      </c>
      <c r="L194" s="118">
        <v>0</v>
      </c>
      <c r="M194" s="118">
        <v>25</v>
      </c>
      <c r="N194" s="118">
        <v>6831.88</v>
      </c>
      <c r="O194" s="118">
        <f t="shared" si="6"/>
        <v>9904.61</v>
      </c>
      <c r="P194" s="118">
        <f t="shared" si="7"/>
        <v>19085.400000000001</v>
      </c>
      <c r="Q194" s="118">
        <f t="shared" si="8"/>
        <v>9180.7900000000009</v>
      </c>
    </row>
    <row r="195" spans="1:17" ht="24.6" customHeight="1">
      <c r="A195" s="167">
        <v>189</v>
      </c>
      <c r="B195" s="168" t="s">
        <v>1406</v>
      </c>
      <c r="C195" s="168" t="s">
        <v>36</v>
      </c>
      <c r="D195" s="28" t="s">
        <v>94</v>
      </c>
      <c r="E195" s="28" t="s">
        <v>131</v>
      </c>
      <c r="F195" s="170" t="s">
        <v>40</v>
      </c>
      <c r="G195" s="167" t="s">
        <v>9</v>
      </c>
      <c r="H195" s="118">
        <v>30000</v>
      </c>
      <c r="I195" s="118">
        <v>861</v>
      </c>
      <c r="J195" s="118">
        <v>912</v>
      </c>
      <c r="K195" s="118">
        <v>0</v>
      </c>
      <c r="L195" s="118">
        <v>0</v>
      </c>
      <c r="M195" s="118">
        <v>25</v>
      </c>
      <c r="N195" s="118">
        <v>6009.79</v>
      </c>
      <c r="O195" s="118">
        <f t="shared" si="6"/>
        <v>7807.79</v>
      </c>
      <c r="P195" s="118">
        <f t="shared" si="7"/>
        <v>30000</v>
      </c>
      <c r="Q195" s="118">
        <f t="shared" si="8"/>
        <v>22192.21</v>
      </c>
    </row>
    <row r="196" spans="1:17" ht="24.6" customHeight="1">
      <c r="A196" s="167">
        <v>190</v>
      </c>
      <c r="B196" s="168" t="s">
        <v>137</v>
      </c>
      <c r="C196" s="168" t="s">
        <v>134</v>
      </c>
      <c r="D196" s="28" t="s">
        <v>94</v>
      </c>
      <c r="E196" s="133" t="s">
        <v>131</v>
      </c>
      <c r="F196" s="170" t="s">
        <v>31</v>
      </c>
      <c r="G196" s="167" t="s">
        <v>10</v>
      </c>
      <c r="H196" s="118">
        <v>22706.25</v>
      </c>
      <c r="I196" s="118">
        <v>651.66999999999996</v>
      </c>
      <c r="J196" s="118">
        <v>690.27</v>
      </c>
      <c r="K196" s="118">
        <v>1919.78</v>
      </c>
      <c r="L196" s="118">
        <v>0</v>
      </c>
      <c r="M196" s="118">
        <v>25</v>
      </c>
      <c r="N196" s="118">
        <v>50</v>
      </c>
      <c r="O196" s="118">
        <f t="shared" si="6"/>
        <v>3336.7200000000003</v>
      </c>
      <c r="P196" s="118">
        <f t="shared" si="7"/>
        <v>22706.25</v>
      </c>
      <c r="Q196" s="118">
        <f t="shared" si="8"/>
        <v>19369.53</v>
      </c>
    </row>
    <row r="197" spans="1:17" ht="24.6" customHeight="1">
      <c r="A197" s="167">
        <v>191</v>
      </c>
      <c r="B197" s="168" t="s">
        <v>504</v>
      </c>
      <c r="C197" s="168" t="s">
        <v>134</v>
      </c>
      <c r="D197" s="28" t="s">
        <v>94</v>
      </c>
      <c r="E197" s="133" t="s">
        <v>131</v>
      </c>
      <c r="F197" s="170" t="s">
        <v>31</v>
      </c>
      <c r="G197" s="167" t="s">
        <v>10</v>
      </c>
      <c r="H197" s="118">
        <v>25000</v>
      </c>
      <c r="I197" s="118">
        <v>717.5</v>
      </c>
      <c r="J197" s="118">
        <v>760</v>
      </c>
      <c r="K197" s="118">
        <v>0</v>
      </c>
      <c r="L197" s="118">
        <v>0</v>
      </c>
      <c r="M197" s="118">
        <v>25</v>
      </c>
      <c r="N197" s="118">
        <v>0</v>
      </c>
      <c r="O197" s="118">
        <f t="shared" si="6"/>
        <v>1502.5</v>
      </c>
      <c r="P197" s="118">
        <f t="shared" si="7"/>
        <v>25000</v>
      </c>
      <c r="Q197" s="118">
        <f t="shared" si="8"/>
        <v>23497.5</v>
      </c>
    </row>
    <row r="198" spans="1:17" ht="24.6" customHeight="1">
      <c r="A198" s="167">
        <v>192</v>
      </c>
      <c r="B198" s="168" t="s">
        <v>742</v>
      </c>
      <c r="C198" s="168" t="s">
        <v>134</v>
      </c>
      <c r="D198" s="28" t="s">
        <v>94</v>
      </c>
      <c r="E198" s="133" t="s">
        <v>131</v>
      </c>
      <c r="F198" s="170" t="s">
        <v>31</v>
      </c>
      <c r="G198" s="167" t="s">
        <v>10</v>
      </c>
      <c r="H198" s="118">
        <v>22000</v>
      </c>
      <c r="I198" s="118">
        <v>631.4</v>
      </c>
      <c r="J198" s="118">
        <v>668.8</v>
      </c>
      <c r="K198" s="118">
        <v>0</v>
      </c>
      <c r="L198" s="118">
        <v>0</v>
      </c>
      <c r="M198" s="118">
        <v>25</v>
      </c>
      <c r="N198" s="118">
        <v>0</v>
      </c>
      <c r="O198" s="118">
        <f t="shared" si="6"/>
        <v>1325.1999999999998</v>
      </c>
      <c r="P198" s="118">
        <f t="shared" si="7"/>
        <v>22000</v>
      </c>
      <c r="Q198" s="118">
        <f t="shared" si="8"/>
        <v>20674.8</v>
      </c>
    </row>
    <row r="199" spans="1:17" ht="24.6" customHeight="1">
      <c r="A199" s="167">
        <v>193</v>
      </c>
      <c r="B199" s="168" t="s">
        <v>933</v>
      </c>
      <c r="C199" s="168" t="s">
        <v>134</v>
      </c>
      <c r="D199" s="28" t="s">
        <v>94</v>
      </c>
      <c r="E199" s="133" t="s">
        <v>131</v>
      </c>
      <c r="F199" s="170" t="s">
        <v>31</v>
      </c>
      <c r="G199" s="167" t="s">
        <v>10</v>
      </c>
      <c r="H199" s="118">
        <v>16500</v>
      </c>
      <c r="I199" s="118">
        <v>473.55</v>
      </c>
      <c r="J199" s="118">
        <v>501.6</v>
      </c>
      <c r="K199" s="118">
        <v>0</v>
      </c>
      <c r="L199" s="118">
        <v>0</v>
      </c>
      <c r="M199" s="118">
        <v>25</v>
      </c>
      <c r="N199" s="118">
        <v>50</v>
      </c>
      <c r="O199" s="118">
        <f t="shared" ref="O199:O262" si="9">+I199+J199+K199+L199+M199+N199</f>
        <v>1050.1500000000001</v>
      </c>
      <c r="P199" s="118">
        <f t="shared" ref="P199:P262" si="10">+H199</f>
        <v>16500</v>
      </c>
      <c r="Q199" s="118">
        <f t="shared" ref="Q199:Q262" si="11">+P199-O199</f>
        <v>15449.85</v>
      </c>
    </row>
    <row r="200" spans="1:17" ht="24.6" customHeight="1">
      <c r="A200" s="167">
        <v>194</v>
      </c>
      <c r="B200" s="168" t="s">
        <v>1530</v>
      </c>
      <c r="C200" s="168" t="s">
        <v>134</v>
      </c>
      <c r="D200" s="28" t="s">
        <v>94</v>
      </c>
      <c r="E200" s="133" t="s">
        <v>131</v>
      </c>
      <c r="F200" s="170" t="s">
        <v>31</v>
      </c>
      <c r="G200" s="167" t="s">
        <v>10</v>
      </c>
      <c r="H200" s="118">
        <v>23100</v>
      </c>
      <c r="I200" s="118">
        <v>662.97</v>
      </c>
      <c r="J200" s="118">
        <v>702.24</v>
      </c>
      <c r="K200" s="118">
        <v>0</v>
      </c>
      <c r="L200" s="118">
        <v>0</v>
      </c>
      <c r="M200" s="118">
        <v>25</v>
      </c>
      <c r="N200" s="118">
        <v>50</v>
      </c>
      <c r="O200" s="118">
        <f t="shared" si="9"/>
        <v>1440.21</v>
      </c>
      <c r="P200" s="118">
        <f t="shared" si="10"/>
        <v>23100</v>
      </c>
      <c r="Q200" s="118">
        <f t="shared" si="11"/>
        <v>21659.79</v>
      </c>
    </row>
    <row r="201" spans="1:17" ht="24.6" customHeight="1">
      <c r="A201" s="167">
        <v>195</v>
      </c>
      <c r="B201" s="168" t="s">
        <v>934</v>
      </c>
      <c r="C201" s="168" t="s">
        <v>134</v>
      </c>
      <c r="D201" s="28" t="s">
        <v>94</v>
      </c>
      <c r="E201" s="133" t="s">
        <v>131</v>
      </c>
      <c r="F201" s="170" t="s">
        <v>31</v>
      </c>
      <c r="G201" s="167" t="s">
        <v>10</v>
      </c>
      <c r="H201" s="118">
        <v>25000</v>
      </c>
      <c r="I201" s="118">
        <v>717.5</v>
      </c>
      <c r="J201" s="118">
        <v>760</v>
      </c>
      <c r="K201" s="118">
        <v>0</v>
      </c>
      <c r="L201" s="118">
        <v>0</v>
      </c>
      <c r="M201" s="118">
        <v>25</v>
      </c>
      <c r="N201" s="118">
        <v>0</v>
      </c>
      <c r="O201" s="118">
        <f t="shared" si="9"/>
        <v>1502.5</v>
      </c>
      <c r="P201" s="118">
        <f t="shared" si="10"/>
        <v>25000</v>
      </c>
      <c r="Q201" s="118">
        <f t="shared" si="11"/>
        <v>23497.5</v>
      </c>
    </row>
    <row r="202" spans="1:17" ht="24.6" customHeight="1">
      <c r="A202" s="167">
        <v>196</v>
      </c>
      <c r="B202" s="168" t="s">
        <v>935</v>
      </c>
      <c r="C202" s="168" t="s">
        <v>134</v>
      </c>
      <c r="D202" s="28" t="s">
        <v>94</v>
      </c>
      <c r="E202" s="133" t="s">
        <v>131</v>
      </c>
      <c r="F202" s="170" t="s">
        <v>31</v>
      </c>
      <c r="G202" s="167" t="s">
        <v>10</v>
      </c>
      <c r="H202" s="118">
        <v>15000</v>
      </c>
      <c r="I202" s="118">
        <v>430.5</v>
      </c>
      <c r="J202" s="118">
        <v>456</v>
      </c>
      <c r="K202" s="118">
        <v>0</v>
      </c>
      <c r="L202" s="118">
        <v>0</v>
      </c>
      <c r="M202" s="118">
        <v>25</v>
      </c>
      <c r="N202" s="118">
        <v>0</v>
      </c>
      <c r="O202" s="118">
        <f t="shared" si="9"/>
        <v>911.5</v>
      </c>
      <c r="P202" s="118">
        <f t="shared" si="10"/>
        <v>15000</v>
      </c>
      <c r="Q202" s="118">
        <f t="shared" si="11"/>
        <v>14088.5</v>
      </c>
    </row>
    <row r="203" spans="1:17" ht="24.6" customHeight="1">
      <c r="A203" s="167">
        <v>197</v>
      </c>
      <c r="B203" s="168" t="s">
        <v>1394</v>
      </c>
      <c r="C203" s="168" t="s">
        <v>134</v>
      </c>
      <c r="D203" s="28" t="s">
        <v>94</v>
      </c>
      <c r="E203" s="133" t="s">
        <v>131</v>
      </c>
      <c r="F203" s="170" t="s">
        <v>31</v>
      </c>
      <c r="G203" s="167" t="s">
        <v>10</v>
      </c>
      <c r="H203" s="118">
        <v>30000</v>
      </c>
      <c r="I203" s="118">
        <v>861</v>
      </c>
      <c r="J203" s="118">
        <v>912</v>
      </c>
      <c r="K203" s="118">
        <v>0</v>
      </c>
      <c r="L203" s="118">
        <v>0</v>
      </c>
      <c r="M203" s="118">
        <v>25</v>
      </c>
      <c r="N203" s="118">
        <v>0</v>
      </c>
      <c r="O203" s="118">
        <f t="shared" si="9"/>
        <v>1798</v>
      </c>
      <c r="P203" s="118">
        <f t="shared" si="10"/>
        <v>30000</v>
      </c>
      <c r="Q203" s="118">
        <f t="shared" si="11"/>
        <v>28202</v>
      </c>
    </row>
    <row r="204" spans="1:17" ht="24.6" customHeight="1">
      <c r="A204" s="167">
        <v>198</v>
      </c>
      <c r="B204" s="168" t="s">
        <v>994</v>
      </c>
      <c r="C204" s="168" t="s">
        <v>48</v>
      </c>
      <c r="D204" s="28" t="s">
        <v>94</v>
      </c>
      <c r="E204" s="133" t="s">
        <v>131</v>
      </c>
      <c r="F204" s="170" t="s">
        <v>31</v>
      </c>
      <c r="G204" s="167" t="s">
        <v>10</v>
      </c>
      <c r="H204" s="118">
        <v>25000</v>
      </c>
      <c r="I204" s="118">
        <v>717.5</v>
      </c>
      <c r="J204" s="118">
        <v>760</v>
      </c>
      <c r="K204" s="118">
        <v>0</v>
      </c>
      <c r="L204" s="118">
        <v>0</v>
      </c>
      <c r="M204" s="118">
        <v>25</v>
      </c>
      <c r="N204" s="118">
        <v>0</v>
      </c>
      <c r="O204" s="118">
        <f t="shared" si="9"/>
        <v>1502.5</v>
      </c>
      <c r="P204" s="118">
        <f t="shared" si="10"/>
        <v>25000</v>
      </c>
      <c r="Q204" s="118">
        <f t="shared" si="11"/>
        <v>23497.5</v>
      </c>
    </row>
    <row r="205" spans="1:17" ht="24.6" customHeight="1">
      <c r="A205" s="167">
        <v>199</v>
      </c>
      <c r="B205" s="168" t="s">
        <v>139</v>
      </c>
      <c r="C205" s="168" t="s">
        <v>135</v>
      </c>
      <c r="D205" s="28" t="s">
        <v>94</v>
      </c>
      <c r="E205" s="133" t="s">
        <v>131</v>
      </c>
      <c r="F205" s="170" t="s">
        <v>31</v>
      </c>
      <c r="G205" s="167" t="s">
        <v>10</v>
      </c>
      <c r="H205" s="118">
        <v>22000</v>
      </c>
      <c r="I205" s="118">
        <v>631.4</v>
      </c>
      <c r="J205" s="118">
        <v>668.8</v>
      </c>
      <c r="K205" s="118">
        <v>0</v>
      </c>
      <c r="L205" s="118">
        <v>0</v>
      </c>
      <c r="M205" s="118">
        <v>25</v>
      </c>
      <c r="N205" s="118">
        <v>50</v>
      </c>
      <c r="O205" s="118">
        <f t="shared" si="9"/>
        <v>1375.1999999999998</v>
      </c>
      <c r="P205" s="118">
        <f t="shared" si="10"/>
        <v>22000</v>
      </c>
      <c r="Q205" s="118">
        <f t="shared" si="11"/>
        <v>20624.8</v>
      </c>
    </row>
    <row r="206" spans="1:17" ht="24.6" customHeight="1">
      <c r="A206" s="167">
        <v>200</v>
      </c>
      <c r="B206" s="168" t="s">
        <v>421</v>
      </c>
      <c r="C206" s="168" t="s">
        <v>135</v>
      </c>
      <c r="D206" s="28" t="s">
        <v>94</v>
      </c>
      <c r="E206" s="133" t="s">
        <v>131</v>
      </c>
      <c r="F206" s="170" t="s">
        <v>31</v>
      </c>
      <c r="G206" s="167" t="s">
        <v>10</v>
      </c>
      <c r="H206" s="118">
        <v>25000</v>
      </c>
      <c r="I206" s="118">
        <v>717.5</v>
      </c>
      <c r="J206" s="118">
        <v>760</v>
      </c>
      <c r="K206" s="118">
        <v>0</v>
      </c>
      <c r="L206" s="118">
        <v>0</v>
      </c>
      <c r="M206" s="118">
        <v>25</v>
      </c>
      <c r="N206" s="118">
        <v>0</v>
      </c>
      <c r="O206" s="118">
        <f t="shared" si="9"/>
        <v>1502.5</v>
      </c>
      <c r="P206" s="118">
        <f t="shared" si="10"/>
        <v>25000</v>
      </c>
      <c r="Q206" s="118">
        <f t="shared" si="11"/>
        <v>23497.5</v>
      </c>
    </row>
    <row r="207" spans="1:17" ht="24.6" customHeight="1">
      <c r="A207" s="167">
        <v>201</v>
      </c>
      <c r="B207" s="168" t="s">
        <v>676</v>
      </c>
      <c r="C207" s="168" t="s">
        <v>135</v>
      </c>
      <c r="D207" s="28" t="s">
        <v>94</v>
      </c>
      <c r="E207" s="133" t="s">
        <v>131</v>
      </c>
      <c r="F207" s="170" t="s">
        <v>31</v>
      </c>
      <c r="G207" s="167" t="s">
        <v>10</v>
      </c>
      <c r="H207" s="118">
        <v>15000</v>
      </c>
      <c r="I207" s="118">
        <v>430.5</v>
      </c>
      <c r="J207" s="118">
        <v>456</v>
      </c>
      <c r="K207" s="118">
        <v>0</v>
      </c>
      <c r="L207" s="118">
        <v>0</v>
      </c>
      <c r="M207" s="118">
        <v>25</v>
      </c>
      <c r="N207" s="118">
        <v>50</v>
      </c>
      <c r="O207" s="118">
        <f t="shared" si="9"/>
        <v>961.5</v>
      </c>
      <c r="P207" s="118">
        <f t="shared" si="10"/>
        <v>15000</v>
      </c>
      <c r="Q207" s="118">
        <f t="shared" si="11"/>
        <v>14038.5</v>
      </c>
    </row>
    <row r="208" spans="1:17" ht="24.6" customHeight="1">
      <c r="A208" s="167">
        <v>202</v>
      </c>
      <c r="B208" s="36" t="s">
        <v>150</v>
      </c>
      <c r="C208" s="36" t="s">
        <v>1397</v>
      </c>
      <c r="D208" s="28" t="s">
        <v>94</v>
      </c>
      <c r="E208" s="28" t="s">
        <v>141</v>
      </c>
      <c r="F208" s="170" t="s">
        <v>40</v>
      </c>
      <c r="G208" s="167" t="s">
        <v>9</v>
      </c>
      <c r="H208" s="182">
        <v>25000</v>
      </c>
      <c r="I208" s="182">
        <v>717.5</v>
      </c>
      <c r="J208" s="182">
        <v>760</v>
      </c>
      <c r="K208" s="118">
        <v>1919.78</v>
      </c>
      <c r="L208" s="182">
        <v>0</v>
      </c>
      <c r="M208" s="118">
        <v>25</v>
      </c>
      <c r="N208" s="182">
        <v>50</v>
      </c>
      <c r="O208" s="118">
        <f t="shared" si="9"/>
        <v>3472.2799999999997</v>
      </c>
      <c r="P208" s="118">
        <f t="shared" si="10"/>
        <v>25000</v>
      </c>
      <c r="Q208" s="118">
        <f t="shared" si="11"/>
        <v>21527.72</v>
      </c>
    </row>
    <row r="209" spans="1:18" ht="24.6" customHeight="1">
      <c r="A209" s="167">
        <v>203</v>
      </c>
      <c r="B209" s="168" t="s">
        <v>675</v>
      </c>
      <c r="C209" s="168" t="s">
        <v>135</v>
      </c>
      <c r="D209" s="28" t="s">
        <v>94</v>
      </c>
      <c r="E209" s="133" t="s">
        <v>141</v>
      </c>
      <c r="F209" s="170" t="s">
        <v>31</v>
      </c>
      <c r="G209" s="167" t="s">
        <v>9</v>
      </c>
      <c r="H209" s="118">
        <v>20000</v>
      </c>
      <c r="I209" s="118">
        <v>574</v>
      </c>
      <c r="J209" s="118">
        <v>608</v>
      </c>
      <c r="K209" s="118">
        <v>0</v>
      </c>
      <c r="L209" s="118">
        <v>0</v>
      </c>
      <c r="M209" s="118">
        <v>25</v>
      </c>
      <c r="N209" s="118">
        <v>1115.29</v>
      </c>
      <c r="O209" s="118">
        <f t="shared" si="9"/>
        <v>2322.29</v>
      </c>
      <c r="P209" s="118">
        <f t="shared" si="10"/>
        <v>20000</v>
      </c>
      <c r="Q209" s="118">
        <f t="shared" si="11"/>
        <v>17677.71</v>
      </c>
    </row>
    <row r="210" spans="1:18" ht="24.6" customHeight="1">
      <c r="A210" s="167">
        <v>204</v>
      </c>
      <c r="B210" s="36" t="s">
        <v>143</v>
      </c>
      <c r="C210" s="36" t="s">
        <v>3</v>
      </c>
      <c r="D210" s="28" t="s">
        <v>94</v>
      </c>
      <c r="E210" s="28" t="s">
        <v>141</v>
      </c>
      <c r="F210" s="170" t="s">
        <v>31</v>
      </c>
      <c r="G210" s="167" t="s">
        <v>10</v>
      </c>
      <c r="H210" s="118">
        <v>30000</v>
      </c>
      <c r="I210" s="118">
        <v>861</v>
      </c>
      <c r="J210" s="118">
        <v>912</v>
      </c>
      <c r="K210" s="118">
        <v>0</v>
      </c>
      <c r="L210" s="118">
        <v>0</v>
      </c>
      <c r="M210" s="118">
        <v>25</v>
      </c>
      <c r="N210" s="118">
        <v>50</v>
      </c>
      <c r="O210" s="118">
        <f t="shared" si="9"/>
        <v>1848</v>
      </c>
      <c r="P210" s="118">
        <f t="shared" si="10"/>
        <v>30000</v>
      </c>
      <c r="Q210" s="118">
        <f t="shared" si="11"/>
        <v>28152</v>
      </c>
    </row>
    <row r="211" spans="1:18" ht="24.6" customHeight="1">
      <c r="A211" s="167">
        <v>205</v>
      </c>
      <c r="B211" s="168" t="s">
        <v>144</v>
      </c>
      <c r="C211" s="168" t="s">
        <v>1</v>
      </c>
      <c r="D211" s="28" t="s">
        <v>94</v>
      </c>
      <c r="E211" s="133" t="s">
        <v>141</v>
      </c>
      <c r="F211" s="170" t="s">
        <v>40</v>
      </c>
      <c r="G211" s="167" t="s">
        <v>9</v>
      </c>
      <c r="H211" s="118">
        <v>25000</v>
      </c>
      <c r="I211" s="118">
        <v>717.5</v>
      </c>
      <c r="J211" s="118">
        <v>760</v>
      </c>
      <c r="K211" s="118">
        <v>0</v>
      </c>
      <c r="L211" s="118">
        <v>0</v>
      </c>
      <c r="M211" s="118">
        <v>25</v>
      </c>
      <c r="N211" s="118">
        <v>678</v>
      </c>
      <c r="O211" s="118">
        <f t="shared" si="9"/>
        <v>2180.5</v>
      </c>
      <c r="P211" s="118">
        <f t="shared" si="10"/>
        <v>25000</v>
      </c>
      <c r="Q211" s="118">
        <f t="shared" si="11"/>
        <v>22819.5</v>
      </c>
    </row>
    <row r="212" spans="1:18" ht="24.6" customHeight="1">
      <c r="A212" s="167">
        <v>206</v>
      </c>
      <c r="B212" s="36" t="s">
        <v>145</v>
      </c>
      <c r="C212" s="36" t="s">
        <v>1</v>
      </c>
      <c r="D212" s="28" t="s">
        <v>94</v>
      </c>
      <c r="E212" s="28" t="s">
        <v>141</v>
      </c>
      <c r="F212" s="170" t="s">
        <v>40</v>
      </c>
      <c r="G212" s="167" t="s">
        <v>10</v>
      </c>
      <c r="H212" s="118">
        <v>19667.96</v>
      </c>
      <c r="I212" s="118">
        <v>564.47</v>
      </c>
      <c r="J212" s="118">
        <v>597.91</v>
      </c>
      <c r="K212" s="118">
        <v>0</v>
      </c>
      <c r="L212" s="118">
        <v>0</v>
      </c>
      <c r="M212" s="118">
        <v>25</v>
      </c>
      <c r="N212" s="118">
        <v>50</v>
      </c>
      <c r="O212" s="118">
        <f t="shared" si="9"/>
        <v>1237.3800000000001</v>
      </c>
      <c r="P212" s="118">
        <f t="shared" si="10"/>
        <v>19667.96</v>
      </c>
      <c r="Q212" s="118">
        <f t="shared" si="11"/>
        <v>18430.579999999998</v>
      </c>
    </row>
    <row r="213" spans="1:18" ht="24.6" customHeight="1">
      <c r="A213" s="167">
        <v>207</v>
      </c>
      <c r="B213" s="168" t="s">
        <v>146</v>
      </c>
      <c r="C213" s="36" t="s">
        <v>1</v>
      </c>
      <c r="D213" s="28" t="s">
        <v>94</v>
      </c>
      <c r="E213" s="28" t="s">
        <v>141</v>
      </c>
      <c r="F213" s="170" t="s">
        <v>31</v>
      </c>
      <c r="G213" s="167" t="s">
        <v>9</v>
      </c>
      <c r="H213" s="118">
        <v>25000</v>
      </c>
      <c r="I213" s="118">
        <v>717.5</v>
      </c>
      <c r="J213" s="118">
        <v>760</v>
      </c>
      <c r="K213" s="118">
        <v>0</v>
      </c>
      <c r="L213" s="118">
        <v>0</v>
      </c>
      <c r="M213" s="118">
        <v>25</v>
      </c>
      <c r="N213" s="118">
        <v>50</v>
      </c>
      <c r="O213" s="118">
        <f t="shared" si="9"/>
        <v>1552.5</v>
      </c>
      <c r="P213" s="118">
        <f t="shared" si="10"/>
        <v>25000</v>
      </c>
      <c r="Q213" s="118">
        <f t="shared" si="11"/>
        <v>23447.5</v>
      </c>
    </row>
    <row r="214" spans="1:18" ht="24.6" customHeight="1">
      <c r="A214" s="167">
        <v>208</v>
      </c>
      <c r="B214" s="36" t="s">
        <v>147</v>
      </c>
      <c r="C214" s="36" t="s">
        <v>1</v>
      </c>
      <c r="D214" s="28" t="s">
        <v>94</v>
      </c>
      <c r="E214" s="28" t="s">
        <v>141</v>
      </c>
      <c r="F214" s="170" t="s">
        <v>40</v>
      </c>
      <c r="G214" s="167" t="s">
        <v>10</v>
      </c>
      <c r="H214" s="118">
        <v>16500</v>
      </c>
      <c r="I214" s="118">
        <v>473.55</v>
      </c>
      <c r="J214" s="118">
        <v>501.6</v>
      </c>
      <c r="K214" s="118">
        <v>0</v>
      </c>
      <c r="L214" s="118">
        <v>0</v>
      </c>
      <c r="M214" s="118">
        <v>25</v>
      </c>
      <c r="N214" s="118">
        <v>6100.78</v>
      </c>
      <c r="O214" s="118">
        <f t="shared" si="9"/>
        <v>7100.93</v>
      </c>
      <c r="P214" s="118">
        <f t="shared" si="10"/>
        <v>16500</v>
      </c>
      <c r="Q214" s="118">
        <f t="shared" si="11"/>
        <v>9399.07</v>
      </c>
    </row>
    <row r="215" spans="1:18" ht="24.6" customHeight="1">
      <c r="A215" s="167">
        <v>209</v>
      </c>
      <c r="B215" s="36" t="s">
        <v>148</v>
      </c>
      <c r="C215" s="36" t="s">
        <v>1</v>
      </c>
      <c r="D215" s="28" t="s">
        <v>94</v>
      </c>
      <c r="E215" s="28" t="s">
        <v>141</v>
      </c>
      <c r="F215" s="170" t="s">
        <v>40</v>
      </c>
      <c r="G215" s="167" t="s">
        <v>10</v>
      </c>
      <c r="H215" s="118">
        <v>16500</v>
      </c>
      <c r="I215" s="118">
        <v>473.55</v>
      </c>
      <c r="J215" s="118">
        <v>501.6</v>
      </c>
      <c r="K215" s="118">
        <v>0</v>
      </c>
      <c r="L215" s="118">
        <v>0</v>
      </c>
      <c r="M215" s="118">
        <v>25</v>
      </c>
      <c r="N215" s="118">
        <v>50</v>
      </c>
      <c r="O215" s="118">
        <f t="shared" si="9"/>
        <v>1050.1500000000001</v>
      </c>
      <c r="P215" s="118">
        <f t="shared" si="10"/>
        <v>16500</v>
      </c>
      <c r="Q215" s="118">
        <f t="shared" si="11"/>
        <v>15449.85</v>
      </c>
    </row>
    <row r="216" spans="1:18" ht="24.6" customHeight="1">
      <c r="A216" s="167">
        <v>210</v>
      </c>
      <c r="B216" s="36" t="s">
        <v>1533</v>
      </c>
      <c r="C216" s="36" t="s">
        <v>1</v>
      </c>
      <c r="D216" s="28" t="s">
        <v>94</v>
      </c>
      <c r="E216" s="28" t="s">
        <v>141</v>
      </c>
      <c r="F216" s="170" t="s">
        <v>40</v>
      </c>
      <c r="G216" s="167" t="s">
        <v>9</v>
      </c>
      <c r="H216" s="118">
        <v>22000</v>
      </c>
      <c r="I216" s="118">
        <v>631.4</v>
      </c>
      <c r="J216" s="118">
        <v>668.8</v>
      </c>
      <c r="K216" s="118">
        <v>0</v>
      </c>
      <c r="L216" s="118">
        <v>0</v>
      </c>
      <c r="M216" s="118">
        <v>25</v>
      </c>
      <c r="N216" s="118">
        <v>50</v>
      </c>
      <c r="O216" s="118">
        <f t="shared" si="9"/>
        <v>1375.1999999999998</v>
      </c>
      <c r="P216" s="118">
        <f t="shared" si="10"/>
        <v>22000</v>
      </c>
      <c r="Q216" s="118">
        <f t="shared" si="11"/>
        <v>20624.8</v>
      </c>
    </row>
    <row r="217" spans="1:18" ht="24.6" customHeight="1">
      <c r="A217" s="167">
        <v>211</v>
      </c>
      <c r="B217" s="36" t="s">
        <v>149</v>
      </c>
      <c r="C217" s="36" t="s">
        <v>1</v>
      </c>
      <c r="D217" s="28" t="s">
        <v>94</v>
      </c>
      <c r="E217" s="28" t="s">
        <v>141</v>
      </c>
      <c r="F217" s="170" t="s">
        <v>40</v>
      </c>
      <c r="G217" s="167" t="s">
        <v>9</v>
      </c>
      <c r="H217" s="118">
        <v>25000</v>
      </c>
      <c r="I217" s="118">
        <v>717.5</v>
      </c>
      <c r="J217" s="118">
        <v>760</v>
      </c>
      <c r="K217" s="118">
        <v>0</v>
      </c>
      <c r="L217" s="118">
        <v>0</v>
      </c>
      <c r="M217" s="118">
        <v>25</v>
      </c>
      <c r="N217" s="118">
        <v>0</v>
      </c>
      <c r="O217" s="118">
        <f t="shared" si="9"/>
        <v>1502.5</v>
      </c>
      <c r="P217" s="118">
        <f t="shared" si="10"/>
        <v>25000</v>
      </c>
      <c r="Q217" s="118">
        <f t="shared" si="11"/>
        <v>23497.5</v>
      </c>
      <c r="R217" s="162"/>
    </row>
    <row r="218" spans="1:18" ht="24.6" customHeight="1">
      <c r="A218" s="167">
        <v>212</v>
      </c>
      <c r="B218" s="36" t="s">
        <v>1278</v>
      </c>
      <c r="C218" s="36" t="s">
        <v>1</v>
      </c>
      <c r="D218" s="28" t="s">
        <v>94</v>
      </c>
      <c r="E218" s="28" t="s">
        <v>141</v>
      </c>
      <c r="F218" s="170" t="s">
        <v>31</v>
      </c>
      <c r="G218" s="167" t="s">
        <v>9</v>
      </c>
      <c r="H218" s="118">
        <v>25000</v>
      </c>
      <c r="I218" s="118">
        <v>717.5</v>
      </c>
      <c r="J218" s="118">
        <v>760</v>
      </c>
      <c r="K218" s="118">
        <v>0</v>
      </c>
      <c r="L218" s="118">
        <v>0</v>
      </c>
      <c r="M218" s="118">
        <v>25</v>
      </c>
      <c r="N218" s="118">
        <v>50</v>
      </c>
      <c r="O218" s="118">
        <f t="shared" si="9"/>
        <v>1552.5</v>
      </c>
      <c r="P218" s="118">
        <f t="shared" si="10"/>
        <v>25000</v>
      </c>
      <c r="Q218" s="118">
        <f t="shared" si="11"/>
        <v>23447.5</v>
      </c>
    </row>
    <row r="219" spans="1:18" ht="24.6" customHeight="1">
      <c r="A219" s="167">
        <v>213</v>
      </c>
      <c r="B219" s="168" t="s">
        <v>151</v>
      </c>
      <c r="C219" s="168" t="s">
        <v>1</v>
      </c>
      <c r="D219" s="28" t="s">
        <v>94</v>
      </c>
      <c r="E219" s="133" t="s">
        <v>141</v>
      </c>
      <c r="F219" s="170" t="s">
        <v>31</v>
      </c>
      <c r="G219" s="167" t="s">
        <v>9</v>
      </c>
      <c r="H219" s="118">
        <v>25000</v>
      </c>
      <c r="I219" s="118">
        <v>717.5</v>
      </c>
      <c r="J219" s="118">
        <v>760</v>
      </c>
      <c r="K219" s="118">
        <v>1919.78</v>
      </c>
      <c r="L219" s="118">
        <v>0</v>
      </c>
      <c r="M219" s="118">
        <v>25</v>
      </c>
      <c r="N219" s="118">
        <v>9454.5499999999993</v>
      </c>
      <c r="O219" s="118">
        <f t="shared" si="9"/>
        <v>12876.829999999998</v>
      </c>
      <c r="P219" s="118">
        <f t="shared" si="10"/>
        <v>25000</v>
      </c>
      <c r="Q219" s="118">
        <f t="shared" si="11"/>
        <v>12123.170000000002</v>
      </c>
    </row>
    <row r="220" spans="1:18" ht="24.6" customHeight="1">
      <c r="A220" s="167">
        <v>214</v>
      </c>
      <c r="B220" s="168" t="s">
        <v>403</v>
      </c>
      <c r="C220" s="168" t="s">
        <v>1</v>
      </c>
      <c r="D220" s="28" t="s">
        <v>94</v>
      </c>
      <c r="E220" s="133" t="s">
        <v>141</v>
      </c>
      <c r="F220" s="170" t="s">
        <v>31</v>
      </c>
      <c r="G220" s="167" t="s">
        <v>9</v>
      </c>
      <c r="H220" s="118">
        <v>30000</v>
      </c>
      <c r="I220" s="118">
        <v>861</v>
      </c>
      <c r="J220" s="118">
        <v>912</v>
      </c>
      <c r="K220" s="118">
        <v>0</v>
      </c>
      <c r="L220" s="118">
        <v>0</v>
      </c>
      <c r="M220" s="118">
        <v>25</v>
      </c>
      <c r="N220" s="118">
        <v>50</v>
      </c>
      <c r="O220" s="118">
        <f t="shared" si="9"/>
        <v>1848</v>
      </c>
      <c r="P220" s="118">
        <f t="shared" si="10"/>
        <v>30000</v>
      </c>
      <c r="Q220" s="118">
        <f t="shared" si="11"/>
        <v>28152</v>
      </c>
    </row>
    <row r="221" spans="1:18" ht="24.6" customHeight="1">
      <c r="A221" s="167">
        <v>215</v>
      </c>
      <c r="B221" s="168" t="s">
        <v>823</v>
      </c>
      <c r="C221" s="168" t="s">
        <v>1</v>
      </c>
      <c r="D221" s="28" t="s">
        <v>94</v>
      </c>
      <c r="E221" s="133" t="s">
        <v>141</v>
      </c>
      <c r="F221" s="170" t="s">
        <v>31</v>
      </c>
      <c r="G221" s="167" t="s">
        <v>9</v>
      </c>
      <c r="H221" s="118">
        <v>20000</v>
      </c>
      <c r="I221" s="118">
        <v>574</v>
      </c>
      <c r="J221" s="118">
        <v>608</v>
      </c>
      <c r="K221" s="118">
        <v>0</v>
      </c>
      <c r="L221" s="118">
        <v>0</v>
      </c>
      <c r="M221" s="118">
        <v>25</v>
      </c>
      <c r="N221" s="118">
        <v>50</v>
      </c>
      <c r="O221" s="118">
        <f t="shared" si="9"/>
        <v>1257</v>
      </c>
      <c r="P221" s="118">
        <f t="shared" si="10"/>
        <v>20000</v>
      </c>
      <c r="Q221" s="118">
        <f t="shared" si="11"/>
        <v>18743</v>
      </c>
    </row>
    <row r="222" spans="1:18" ht="24.6" customHeight="1">
      <c r="A222" s="167">
        <v>216</v>
      </c>
      <c r="B222" s="168" t="s">
        <v>824</v>
      </c>
      <c r="C222" s="168" t="s">
        <v>1</v>
      </c>
      <c r="D222" s="28" t="s">
        <v>94</v>
      </c>
      <c r="E222" s="133" t="s">
        <v>141</v>
      </c>
      <c r="F222" s="170" t="s">
        <v>31</v>
      </c>
      <c r="G222" s="167" t="s">
        <v>9</v>
      </c>
      <c r="H222" s="118">
        <v>20000</v>
      </c>
      <c r="I222" s="118">
        <v>574</v>
      </c>
      <c r="J222" s="118">
        <v>608</v>
      </c>
      <c r="K222" s="118">
        <v>0</v>
      </c>
      <c r="L222" s="118">
        <v>0</v>
      </c>
      <c r="M222" s="118">
        <v>25</v>
      </c>
      <c r="N222" s="118">
        <v>3115.29</v>
      </c>
      <c r="O222" s="118">
        <f t="shared" si="9"/>
        <v>4322.29</v>
      </c>
      <c r="P222" s="118">
        <f t="shared" si="10"/>
        <v>20000</v>
      </c>
      <c r="Q222" s="118">
        <f t="shared" si="11"/>
        <v>15677.71</v>
      </c>
    </row>
    <row r="223" spans="1:18" ht="24.6" customHeight="1">
      <c r="A223" s="167">
        <v>217</v>
      </c>
      <c r="B223" s="168" t="s">
        <v>344</v>
      </c>
      <c r="C223" s="168" t="s">
        <v>1</v>
      </c>
      <c r="D223" s="28" t="s">
        <v>94</v>
      </c>
      <c r="E223" s="133" t="s">
        <v>141</v>
      </c>
      <c r="F223" s="178" t="s">
        <v>40</v>
      </c>
      <c r="G223" s="167" t="s">
        <v>10</v>
      </c>
      <c r="H223" s="118">
        <v>25000</v>
      </c>
      <c r="I223" s="118">
        <v>717.5</v>
      </c>
      <c r="J223" s="118">
        <v>760</v>
      </c>
      <c r="K223" s="118">
        <v>0</v>
      </c>
      <c r="L223" s="118">
        <v>0</v>
      </c>
      <c r="M223" s="118">
        <v>25</v>
      </c>
      <c r="N223" s="118">
        <v>0</v>
      </c>
      <c r="O223" s="118">
        <f t="shared" si="9"/>
        <v>1502.5</v>
      </c>
      <c r="P223" s="118">
        <f t="shared" si="10"/>
        <v>25000</v>
      </c>
      <c r="Q223" s="118">
        <f t="shared" si="11"/>
        <v>23497.5</v>
      </c>
    </row>
    <row r="224" spans="1:18" ht="24.6" customHeight="1">
      <c r="A224" s="167">
        <v>218</v>
      </c>
      <c r="B224" s="168" t="s">
        <v>1443</v>
      </c>
      <c r="C224" s="168" t="s">
        <v>1</v>
      </c>
      <c r="D224" s="28" t="s">
        <v>94</v>
      </c>
      <c r="E224" s="133" t="s">
        <v>141</v>
      </c>
      <c r="F224" s="170" t="s">
        <v>31</v>
      </c>
      <c r="G224" s="167" t="s">
        <v>9</v>
      </c>
      <c r="H224" s="118">
        <v>25000</v>
      </c>
      <c r="I224" s="118">
        <v>717.5</v>
      </c>
      <c r="J224" s="118">
        <v>760</v>
      </c>
      <c r="K224" s="118">
        <v>0</v>
      </c>
      <c r="L224" s="118">
        <v>0</v>
      </c>
      <c r="M224" s="118">
        <v>25</v>
      </c>
      <c r="N224" s="118">
        <v>0</v>
      </c>
      <c r="O224" s="118">
        <f t="shared" si="9"/>
        <v>1502.5</v>
      </c>
      <c r="P224" s="118">
        <f t="shared" si="10"/>
        <v>25000</v>
      </c>
      <c r="Q224" s="118">
        <f t="shared" si="11"/>
        <v>23497.5</v>
      </c>
    </row>
    <row r="225" spans="1:18" ht="24.6" customHeight="1">
      <c r="A225" s="167">
        <v>219</v>
      </c>
      <c r="B225" s="168" t="s">
        <v>677</v>
      </c>
      <c r="C225" s="168" t="s">
        <v>1</v>
      </c>
      <c r="D225" s="28" t="s">
        <v>94</v>
      </c>
      <c r="E225" s="133" t="s">
        <v>141</v>
      </c>
      <c r="F225" s="170" t="s">
        <v>31</v>
      </c>
      <c r="G225" s="167" t="s">
        <v>9</v>
      </c>
      <c r="H225" s="118">
        <v>15000</v>
      </c>
      <c r="I225" s="118">
        <v>430.5</v>
      </c>
      <c r="J225" s="118">
        <v>456</v>
      </c>
      <c r="K225" s="118">
        <v>0</v>
      </c>
      <c r="L225" s="118">
        <v>0</v>
      </c>
      <c r="M225" s="118">
        <v>25</v>
      </c>
      <c r="N225" s="118">
        <v>50</v>
      </c>
      <c r="O225" s="118">
        <f t="shared" si="9"/>
        <v>961.5</v>
      </c>
      <c r="P225" s="118">
        <f t="shared" si="10"/>
        <v>15000</v>
      </c>
      <c r="Q225" s="118">
        <f t="shared" si="11"/>
        <v>14038.5</v>
      </c>
    </row>
    <row r="226" spans="1:18" ht="24.6" customHeight="1">
      <c r="A226" s="167">
        <v>220</v>
      </c>
      <c r="B226" s="168" t="s">
        <v>678</v>
      </c>
      <c r="C226" s="168" t="s">
        <v>1</v>
      </c>
      <c r="D226" s="28" t="s">
        <v>94</v>
      </c>
      <c r="E226" s="133" t="s">
        <v>141</v>
      </c>
      <c r="F226" s="170" t="s">
        <v>31</v>
      </c>
      <c r="G226" s="167" t="s">
        <v>9</v>
      </c>
      <c r="H226" s="118">
        <v>15000</v>
      </c>
      <c r="I226" s="118">
        <v>430.5</v>
      </c>
      <c r="J226" s="118">
        <v>456</v>
      </c>
      <c r="K226" s="118">
        <v>0</v>
      </c>
      <c r="L226" s="118">
        <v>0</v>
      </c>
      <c r="M226" s="118">
        <v>25</v>
      </c>
      <c r="N226" s="118">
        <v>0</v>
      </c>
      <c r="O226" s="118">
        <f t="shared" si="9"/>
        <v>911.5</v>
      </c>
      <c r="P226" s="118">
        <f t="shared" si="10"/>
        <v>15000</v>
      </c>
      <c r="Q226" s="118">
        <f t="shared" si="11"/>
        <v>14088.5</v>
      </c>
    </row>
    <row r="227" spans="1:18" ht="24.6" customHeight="1">
      <c r="A227" s="167">
        <v>221</v>
      </c>
      <c r="B227" s="168" t="s">
        <v>679</v>
      </c>
      <c r="C227" s="168" t="s">
        <v>1</v>
      </c>
      <c r="D227" s="28" t="s">
        <v>94</v>
      </c>
      <c r="E227" s="133" t="s">
        <v>141</v>
      </c>
      <c r="F227" s="170" t="s">
        <v>31</v>
      </c>
      <c r="G227" s="167" t="s">
        <v>9</v>
      </c>
      <c r="H227" s="118">
        <v>15000</v>
      </c>
      <c r="I227" s="118">
        <v>430.5</v>
      </c>
      <c r="J227" s="118">
        <v>456</v>
      </c>
      <c r="K227" s="118">
        <v>0</v>
      </c>
      <c r="L227" s="118">
        <v>0</v>
      </c>
      <c r="M227" s="118">
        <v>25</v>
      </c>
      <c r="N227" s="118">
        <v>0</v>
      </c>
      <c r="O227" s="118">
        <f t="shared" si="9"/>
        <v>911.5</v>
      </c>
      <c r="P227" s="118">
        <f t="shared" si="10"/>
        <v>15000</v>
      </c>
      <c r="Q227" s="118">
        <f t="shared" si="11"/>
        <v>14088.5</v>
      </c>
    </row>
    <row r="228" spans="1:18" ht="24.6" customHeight="1">
      <c r="A228" s="167">
        <v>222</v>
      </c>
      <c r="B228" s="168" t="s">
        <v>680</v>
      </c>
      <c r="C228" s="168" t="s">
        <v>1</v>
      </c>
      <c r="D228" s="28" t="s">
        <v>94</v>
      </c>
      <c r="E228" s="133" t="s">
        <v>141</v>
      </c>
      <c r="F228" s="170" t="s">
        <v>31</v>
      </c>
      <c r="G228" s="167" t="s">
        <v>9</v>
      </c>
      <c r="H228" s="118">
        <v>15000</v>
      </c>
      <c r="I228" s="118">
        <v>430.5</v>
      </c>
      <c r="J228" s="118">
        <v>456</v>
      </c>
      <c r="K228" s="118">
        <v>0</v>
      </c>
      <c r="L228" s="118">
        <v>0</v>
      </c>
      <c r="M228" s="118">
        <v>25</v>
      </c>
      <c r="N228" s="118">
        <v>50</v>
      </c>
      <c r="O228" s="118">
        <f t="shared" si="9"/>
        <v>961.5</v>
      </c>
      <c r="P228" s="118">
        <f t="shared" si="10"/>
        <v>15000</v>
      </c>
      <c r="Q228" s="118">
        <f t="shared" si="11"/>
        <v>14038.5</v>
      </c>
      <c r="R228" s="162"/>
    </row>
    <row r="229" spans="1:18" ht="24.6" customHeight="1">
      <c r="A229" s="167">
        <v>223</v>
      </c>
      <c r="B229" s="168" t="s">
        <v>681</v>
      </c>
      <c r="C229" s="168" t="s">
        <v>1</v>
      </c>
      <c r="D229" s="28" t="s">
        <v>94</v>
      </c>
      <c r="E229" s="133" t="s">
        <v>141</v>
      </c>
      <c r="F229" s="170" t="s">
        <v>31</v>
      </c>
      <c r="G229" s="167" t="s">
        <v>9</v>
      </c>
      <c r="H229" s="118">
        <v>15000</v>
      </c>
      <c r="I229" s="118">
        <v>430.5</v>
      </c>
      <c r="J229" s="118">
        <v>456</v>
      </c>
      <c r="K229" s="118">
        <v>1919.78</v>
      </c>
      <c r="L229" s="118">
        <v>0</v>
      </c>
      <c r="M229" s="118">
        <v>25</v>
      </c>
      <c r="N229" s="118">
        <v>0</v>
      </c>
      <c r="O229" s="118">
        <f t="shared" si="9"/>
        <v>2831.2799999999997</v>
      </c>
      <c r="P229" s="118">
        <f t="shared" si="10"/>
        <v>15000</v>
      </c>
      <c r="Q229" s="118">
        <f t="shared" si="11"/>
        <v>12168.720000000001</v>
      </c>
    </row>
    <row r="230" spans="1:18" ht="24.6" customHeight="1">
      <c r="A230" s="167">
        <v>224</v>
      </c>
      <c r="B230" s="168" t="s">
        <v>682</v>
      </c>
      <c r="C230" s="168" t="s">
        <v>1</v>
      </c>
      <c r="D230" s="28" t="s">
        <v>94</v>
      </c>
      <c r="E230" s="133" t="s">
        <v>141</v>
      </c>
      <c r="F230" s="170" t="s">
        <v>31</v>
      </c>
      <c r="G230" s="167" t="s">
        <v>9</v>
      </c>
      <c r="H230" s="118">
        <v>15000</v>
      </c>
      <c r="I230" s="118">
        <v>430.5</v>
      </c>
      <c r="J230" s="118">
        <v>456</v>
      </c>
      <c r="K230" s="118">
        <v>0</v>
      </c>
      <c r="L230" s="118">
        <v>0</v>
      </c>
      <c r="M230" s="118">
        <v>25</v>
      </c>
      <c r="N230" s="118">
        <v>50</v>
      </c>
      <c r="O230" s="118">
        <f t="shared" si="9"/>
        <v>961.5</v>
      </c>
      <c r="P230" s="118">
        <f t="shared" si="10"/>
        <v>15000</v>
      </c>
      <c r="Q230" s="118">
        <f t="shared" si="11"/>
        <v>14038.5</v>
      </c>
    </row>
    <row r="231" spans="1:18" ht="24.6" customHeight="1">
      <c r="A231" s="167">
        <v>225</v>
      </c>
      <c r="B231" s="168" t="s">
        <v>683</v>
      </c>
      <c r="C231" s="168" t="s">
        <v>1</v>
      </c>
      <c r="D231" s="28" t="s">
        <v>94</v>
      </c>
      <c r="E231" s="133" t="s">
        <v>141</v>
      </c>
      <c r="F231" s="170" t="s">
        <v>31</v>
      </c>
      <c r="G231" s="167" t="s">
        <v>9</v>
      </c>
      <c r="H231" s="118">
        <v>15000</v>
      </c>
      <c r="I231" s="118">
        <v>430.5</v>
      </c>
      <c r="J231" s="118">
        <v>456</v>
      </c>
      <c r="K231" s="118">
        <v>0</v>
      </c>
      <c r="L231" s="118">
        <v>0</v>
      </c>
      <c r="M231" s="118">
        <v>25</v>
      </c>
      <c r="N231" s="118">
        <v>0</v>
      </c>
      <c r="O231" s="118">
        <f t="shared" si="9"/>
        <v>911.5</v>
      </c>
      <c r="P231" s="118">
        <f t="shared" si="10"/>
        <v>15000</v>
      </c>
      <c r="Q231" s="118">
        <f t="shared" si="11"/>
        <v>14088.5</v>
      </c>
    </row>
    <row r="232" spans="1:18" ht="24.6" customHeight="1">
      <c r="A232" s="167">
        <v>226</v>
      </c>
      <c r="B232" s="168" t="s">
        <v>939</v>
      </c>
      <c r="C232" s="168" t="s">
        <v>1</v>
      </c>
      <c r="D232" s="28" t="s">
        <v>94</v>
      </c>
      <c r="E232" s="133" t="s">
        <v>141</v>
      </c>
      <c r="F232" s="170" t="s">
        <v>31</v>
      </c>
      <c r="G232" s="167" t="s">
        <v>10</v>
      </c>
      <c r="H232" s="118">
        <v>16500</v>
      </c>
      <c r="I232" s="118">
        <v>473.55</v>
      </c>
      <c r="J232" s="118">
        <v>501.6</v>
      </c>
      <c r="K232" s="118">
        <v>0</v>
      </c>
      <c r="L232" s="118">
        <v>0</v>
      </c>
      <c r="M232" s="118">
        <v>25</v>
      </c>
      <c r="N232" s="118">
        <v>50</v>
      </c>
      <c r="O232" s="118">
        <f t="shared" si="9"/>
        <v>1050.1500000000001</v>
      </c>
      <c r="P232" s="118">
        <f t="shared" si="10"/>
        <v>16500</v>
      </c>
      <c r="Q232" s="118">
        <f t="shared" si="11"/>
        <v>15449.85</v>
      </c>
    </row>
    <row r="233" spans="1:18" ht="24.6" customHeight="1">
      <c r="A233" s="167">
        <v>227</v>
      </c>
      <c r="B233" s="168" t="s">
        <v>685</v>
      </c>
      <c r="C233" s="168" t="s">
        <v>667</v>
      </c>
      <c r="D233" s="28" t="s">
        <v>94</v>
      </c>
      <c r="E233" s="133" t="s">
        <v>141</v>
      </c>
      <c r="F233" s="170" t="s">
        <v>31</v>
      </c>
      <c r="G233" s="167" t="s">
        <v>10</v>
      </c>
      <c r="H233" s="118">
        <v>15000</v>
      </c>
      <c r="I233" s="118">
        <v>430.5</v>
      </c>
      <c r="J233" s="118">
        <v>456</v>
      </c>
      <c r="K233" s="118">
        <v>0</v>
      </c>
      <c r="L233" s="118">
        <v>0</v>
      </c>
      <c r="M233" s="118">
        <v>25</v>
      </c>
      <c r="N233" s="118">
        <v>1065.29</v>
      </c>
      <c r="O233" s="118">
        <f t="shared" si="9"/>
        <v>1976.79</v>
      </c>
      <c r="P233" s="118">
        <f t="shared" si="10"/>
        <v>15000</v>
      </c>
      <c r="Q233" s="118">
        <f t="shared" si="11"/>
        <v>13023.21</v>
      </c>
    </row>
    <row r="234" spans="1:18" ht="24.6" customHeight="1">
      <c r="A234" s="167">
        <v>228</v>
      </c>
      <c r="B234" s="168" t="s">
        <v>684</v>
      </c>
      <c r="C234" s="36" t="s">
        <v>2</v>
      </c>
      <c r="D234" s="28" t="s">
        <v>94</v>
      </c>
      <c r="E234" s="133" t="s">
        <v>141</v>
      </c>
      <c r="F234" s="170" t="s">
        <v>31</v>
      </c>
      <c r="G234" s="167" t="s">
        <v>10</v>
      </c>
      <c r="H234" s="118">
        <v>15000</v>
      </c>
      <c r="I234" s="118">
        <v>430.5</v>
      </c>
      <c r="J234" s="118">
        <v>456</v>
      </c>
      <c r="K234" s="118">
        <v>0</v>
      </c>
      <c r="L234" s="118">
        <v>0</v>
      </c>
      <c r="M234" s="118">
        <v>25</v>
      </c>
      <c r="N234" s="118">
        <v>0</v>
      </c>
      <c r="O234" s="118">
        <f t="shared" si="9"/>
        <v>911.5</v>
      </c>
      <c r="P234" s="118">
        <f t="shared" si="10"/>
        <v>15000</v>
      </c>
      <c r="Q234" s="118">
        <f t="shared" si="11"/>
        <v>14088.5</v>
      </c>
    </row>
    <row r="235" spans="1:18" ht="24.6" customHeight="1">
      <c r="A235" s="167">
        <v>229</v>
      </c>
      <c r="B235" s="168" t="s">
        <v>936</v>
      </c>
      <c r="C235" s="36" t="s">
        <v>423</v>
      </c>
      <c r="D235" s="28" t="s">
        <v>94</v>
      </c>
      <c r="E235" s="133" t="s">
        <v>141</v>
      </c>
      <c r="F235" s="170" t="s">
        <v>31</v>
      </c>
      <c r="G235" s="167" t="s">
        <v>9</v>
      </c>
      <c r="H235" s="118">
        <v>16500</v>
      </c>
      <c r="I235" s="118">
        <v>473.55</v>
      </c>
      <c r="J235" s="118">
        <v>501.6</v>
      </c>
      <c r="K235" s="118">
        <v>0</v>
      </c>
      <c r="L235" s="118">
        <v>0</v>
      </c>
      <c r="M235" s="118">
        <v>25</v>
      </c>
      <c r="N235" s="118">
        <v>50</v>
      </c>
      <c r="O235" s="118">
        <f t="shared" si="9"/>
        <v>1050.1500000000001</v>
      </c>
      <c r="P235" s="118">
        <f t="shared" si="10"/>
        <v>16500</v>
      </c>
      <c r="Q235" s="118">
        <f t="shared" si="11"/>
        <v>15449.85</v>
      </c>
    </row>
    <row r="236" spans="1:18" ht="24.6" customHeight="1">
      <c r="A236" s="167">
        <v>230</v>
      </c>
      <c r="B236" s="168" t="s">
        <v>945</v>
      </c>
      <c r="C236" s="168" t="s">
        <v>62</v>
      </c>
      <c r="D236" s="28" t="s">
        <v>94</v>
      </c>
      <c r="E236" s="133" t="s">
        <v>152</v>
      </c>
      <c r="F236" s="170" t="s">
        <v>31</v>
      </c>
      <c r="G236" s="167" t="s">
        <v>10</v>
      </c>
      <c r="H236" s="118">
        <v>35000</v>
      </c>
      <c r="I236" s="118">
        <v>1004.5</v>
      </c>
      <c r="J236" s="118">
        <v>1064</v>
      </c>
      <c r="K236" s="118">
        <v>0</v>
      </c>
      <c r="L236" s="118">
        <v>0</v>
      </c>
      <c r="M236" s="118">
        <v>25</v>
      </c>
      <c r="N236" s="118">
        <v>0</v>
      </c>
      <c r="O236" s="118">
        <f t="shared" si="9"/>
        <v>2093.5</v>
      </c>
      <c r="P236" s="118">
        <f t="shared" si="10"/>
        <v>35000</v>
      </c>
      <c r="Q236" s="118">
        <f t="shared" si="11"/>
        <v>32906.5</v>
      </c>
    </row>
    <row r="237" spans="1:18" ht="24.6" customHeight="1">
      <c r="A237" s="167">
        <v>231</v>
      </c>
      <c r="B237" s="168" t="s">
        <v>536</v>
      </c>
      <c r="C237" s="168" t="s">
        <v>616</v>
      </c>
      <c r="D237" s="28" t="s">
        <v>94</v>
      </c>
      <c r="E237" s="133" t="s">
        <v>152</v>
      </c>
      <c r="F237" s="170" t="s">
        <v>31</v>
      </c>
      <c r="G237" s="167" t="s">
        <v>10</v>
      </c>
      <c r="H237" s="118">
        <v>35000</v>
      </c>
      <c r="I237" s="118">
        <v>1004.5</v>
      </c>
      <c r="J237" s="118">
        <v>1064</v>
      </c>
      <c r="K237" s="118">
        <v>0</v>
      </c>
      <c r="L237" s="118">
        <v>0</v>
      </c>
      <c r="M237" s="118">
        <v>25</v>
      </c>
      <c r="N237" s="118">
        <v>0</v>
      </c>
      <c r="O237" s="118">
        <f t="shared" si="9"/>
        <v>2093.5</v>
      </c>
      <c r="P237" s="118">
        <f t="shared" si="10"/>
        <v>35000</v>
      </c>
      <c r="Q237" s="118">
        <f t="shared" si="11"/>
        <v>32906.5</v>
      </c>
    </row>
    <row r="238" spans="1:18" ht="24.6" customHeight="1">
      <c r="A238" s="167">
        <v>232</v>
      </c>
      <c r="B238" s="168" t="s">
        <v>539</v>
      </c>
      <c r="C238" s="168" t="s">
        <v>538</v>
      </c>
      <c r="D238" s="28" t="s">
        <v>94</v>
      </c>
      <c r="E238" s="133" t="s">
        <v>152</v>
      </c>
      <c r="F238" s="170" t="s">
        <v>31</v>
      </c>
      <c r="G238" s="167" t="s">
        <v>10</v>
      </c>
      <c r="H238" s="118">
        <v>30000</v>
      </c>
      <c r="I238" s="118">
        <v>861</v>
      </c>
      <c r="J238" s="118">
        <v>912</v>
      </c>
      <c r="K238" s="118">
        <v>0</v>
      </c>
      <c r="L238" s="118">
        <v>0</v>
      </c>
      <c r="M238" s="118">
        <v>25</v>
      </c>
      <c r="N238" s="118">
        <v>0</v>
      </c>
      <c r="O238" s="118">
        <f t="shared" si="9"/>
        <v>1798</v>
      </c>
      <c r="P238" s="118">
        <f t="shared" si="10"/>
        <v>30000</v>
      </c>
      <c r="Q238" s="118">
        <f t="shared" si="11"/>
        <v>28202</v>
      </c>
    </row>
    <row r="239" spans="1:18" ht="24.6" customHeight="1">
      <c r="A239" s="167">
        <v>233</v>
      </c>
      <c r="B239" s="168" t="s">
        <v>627</v>
      </c>
      <c r="C239" s="168" t="s">
        <v>538</v>
      </c>
      <c r="D239" s="28" t="s">
        <v>94</v>
      </c>
      <c r="E239" s="133" t="s">
        <v>152</v>
      </c>
      <c r="F239" s="170" t="s">
        <v>31</v>
      </c>
      <c r="G239" s="167" t="s">
        <v>10</v>
      </c>
      <c r="H239" s="118">
        <v>40000</v>
      </c>
      <c r="I239" s="118">
        <v>1148</v>
      </c>
      <c r="J239" s="118">
        <v>1216</v>
      </c>
      <c r="K239" s="118">
        <v>0</v>
      </c>
      <c r="L239" s="118">
        <v>442.65</v>
      </c>
      <c r="M239" s="118">
        <v>25</v>
      </c>
      <c r="N239" s="118">
        <v>0</v>
      </c>
      <c r="O239" s="118">
        <f t="shared" si="9"/>
        <v>2831.65</v>
      </c>
      <c r="P239" s="118">
        <f t="shared" si="10"/>
        <v>40000</v>
      </c>
      <c r="Q239" s="118">
        <f t="shared" si="11"/>
        <v>37168.35</v>
      </c>
    </row>
    <row r="240" spans="1:18" ht="24.6" customHeight="1">
      <c r="A240" s="167">
        <v>234</v>
      </c>
      <c r="B240" s="168" t="s">
        <v>775</v>
      </c>
      <c r="C240" s="168" t="s">
        <v>538</v>
      </c>
      <c r="D240" s="28" t="s">
        <v>94</v>
      </c>
      <c r="E240" s="133" t="s">
        <v>152</v>
      </c>
      <c r="F240" s="170" t="s">
        <v>31</v>
      </c>
      <c r="G240" s="167" t="s">
        <v>10</v>
      </c>
      <c r="H240" s="118">
        <v>33000</v>
      </c>
      <c r="I240" s="118">
        <v>947.1</v>
      </c>
      <c r="J240" s="118">
        <v>1003.2</v>
      </c>
      <c r="K240" s="118">
        <v>0</v>
      </c>
      <c r="L240" s="118">
        <v>0</v>
      </c>
      <c r="M240" s="118">
        <v>25</v>
      </c>
      <c r="N240" s="118">
        <v>0</v>
      </c>
      <c r="O240" s="118">
        <f t="shared" si="9"/>
        <v>1975.3000000000002</v>
      </c>
      <c r="P240" s="118">
        <f t="shared" si="10"/>
        <v>33000</v>
      </c>
      <c r="Q240" s="118">
        <f t="shared" si="11"/>
        <v>31024.7</v>
      </c>
    </row>
    <row r="241" spans="1:17" ht="24.6" customHeight="1">
      <c r="A241" s="167">
        <v>235</v>
      </c>
      <c r="B241" s="36" t="s">
        <v>132</v>
      </c>
      <c r="C241" s="36" t="s">
        <v>33</v>
      </c>
      <c r="D241" s="28" t="s">
        <v>94</v>
      </c>
      <c r="E241" s="133" t="s">
        <v>152</v>
      </c>
      <c r="F241" s="170" t="s">
        <v>40</v>
      </c>
      <c r="G241" s="167" t="s">
        <v>9</v>
      </c>
      <c r="H241" s="118">
        <v>45000</v>
      </c>
      <c r="I241" s="118">
        <v>1291.5</v>
      </c>
      <c r="J241" s="118">
        <v>1368</v>
      </c>
      <c r="K241" s="118">
        <v>0</v>
      </c>
      <c r="L241" s="118">
        <v>1148.33</v>
      </c>
      <c r="M241" s="118">
        <v>25</v>
      </c>
      <c r="N241" s="118">
        <v>678</v>
      </c>
      <c r="O241" s="118">
        <f t="shared" si="9"/>
        <v>4510.83</v>
      </c>
      <c r="P241" s="118">
        <f t="shared" si="10"/>
        <v>45000</v>
      </c>
      <c r="Q241" s="118">
        <f t="shared" si="11"/>
        <v>40489.17</v>
      </c>
    </row>
    <row r="242" spans="1:17" ht="24.6" customHeight="1">
      <c r="A242" s="167">
        <v>236</v>
      </c>
      <c r="B242" s="36" t="s">
        <v>292</v>
      </c>
      <c r="C242" s="36" t="s">
        <v>33</v>
      </c>
      <c r="D242" s="28" t="s">
        <v>94</v>
      </c>
      <c r="E242" s="133" t="s">
        <v>152</v>
      </c>
      <c r="F242" s="170" t="s">
        <v>40</v>
      </c>
      <c r="G242" s="167" t="s">
        <v>9</v>
      </c>
      <c r="H242" s="118">
        <v>40000</v>
      </c>
      <c r="I242" s="118">
        <v>1148</v>
      </c>
      <c r="J242" s="118">
        <v>1216</v>
      </c>
      <c r="K242" s="118">
        <v>1919.78</v>
      </c>
      <c r="L242" s="118">
        <v>154.68</v>
      </c>
      <c r="M242" s="118">
        <v>25</v>
      </c>
      <c r="N242" s="118">
        <v>3949.29</v>
      </c>
      <c r="O242" s="118">
        <f t="shared" si="9"/>
        <v>8412.75</v>
      </c>
      <c r="P242" s="118">
        <f t="shared" si="10"/>
        <v>40000</v>
      </c>
      <c r="Q242" s="118">
        <f t="shared" si="11"/>
        <v>31587.25</v>
      </c>
    </row>
    <row r="243" spans="1:17" ht="24.6" customHeight="1">
      <c r="A243" s="167">
        <v>237</v>
      </c>
      <c r="B243" s="168" t="s">
        <v>541</v>
      </c>
      <c r="C243" s="168" t="s">
        <v>38</v>
      </c>
      <c r="D243" s="28" t="s">
        <v>94</v>
      </c>
      <c r="E243" s="133" t="s">
        <v>152</v>
      </c>
      <c r="F243" s="170" t="s">
        <v>31</v>
      </c>
      <c r="G243" s="167" t="s">
        <v>9</v>
      </c>
      <c r="H243" s="118">
        <v>26000</v>
      </c>
      <c r="I243" s="118">
        <v>746.2</v>
      </c>
      <c r="J243" s="118">
        <v>790.4</v>
      </c>
      <c r="K243" s="118">
        <v>0</v>
      </c>
      <c r="L243" s="118">
        <v>0</v>
      </c>
      <c r="M243" s="118">
        <v>25</v>
      </c>
      <c r="N243" s="118">
        <v>0</v>
      </c>
      <c r="O243" s="118">
        <f t="shared" si="9"/>
        <v>1561.6</v>
      </c>
      <c r="P243" s="118">
        <f t="shared" si="10"/>
        <v>26000</v>
      </c>
      <c r="Q243" s="118">
        <f t="shared" si="11"/>
        <v>24438.400000000001</v>
      </c>
    </row>
    <row r="244" spans="1:17" ht="24.6" customHeight="1">
      <c r="A244" s="167">
        <v>238</v>
      </c>
      <c r="B244" s="168" t="s">
        <v>542</v>
      </c>
      <c r="C244" s="168" t="s">
        <v>38</v>
      </c>
      <c r="D244" s="28" t="s">
        <v>94</v>
      </c>
      <c r="E244" s="133" t="s">
        <v>152</v>
      </c>
      <c r="F244" s="170" t="s">
        <v>31</v>
      </c>
      <c r="G244" s="167" t="s">
        <v>9</v>
      </c>
      <c r="H244" s="118">
        <v>26000</v>
      </c>
      <c r="I244" s="118">
        <v>746.2</v>
      </c>
      <c r="J244" s="118">
        <v>790.4</v>
      </c>
      <c r="K244" s="118">
        <v>0</v>
      </c>
      <c r="L244" s="118">
        <v>0</v>
      </c>
      <c r="M244" s="118">
        <v>25</v>
      </c>
      <c r="N244" s="118">
        <v>0</v>
      </c>
      <c r="O244" s="118">
        <f t="shared" si="9"/>
        <v>1561.6</v>
      </c>
      <c r="P244" s="118">
        <f t="shared" si="10"/>
        <v>26000</v>
      </c>
      <c r="Q244" s="118">
        <f t="shared" si="11"/>
        <v>24438.400000000001</v>
      </c>
    </row>
    <row r="245" spans="1:17" ht="24.6" customHeight="1">
      <c r="A245" s="167">
        <v>239</v>
      </c>
      <c r="B245" s="36" t="s">
        <v>154</v>
      </c>
      <c r="C245" s="36" t="s">
        <v>153</v>
      </c>
      <c r="D245" s="28" t="s">
        <v>94</v>
      </c>
      <c r="E245" s="28" t="s">
        <v>152</v>
      </c>
      <c r="F245" s="170" t="s">
        <v>31</v>
      </c>
      <c r="G245" s="167" t="s">
        <v>10</v>
      </c>
      <c r="H245" s="118">
        <v>41000</v>
      </c>
      <c r="I245" s="118">
        <v>1176.7</v>
      </c>
      <c r="J245" s="118">
        <v>1246.4000000000001</v>
      </c>
      <c r="K245" s="118">
        <v>0</v>
      </c>
      <c r="L245" s="118">
        <v>583.79</v>
      </c>
      <c r="M245" s="118">
        <v>25</v>
      </c>
      <c r="N245" s="118">
        <v>50</v>
      </c>
      <c r="O245" s="118">
        <f t="shared" si="9"/>
        <v>3081.8900000000003</v>
      </c>
      <c r="P245" s="118">
        <f t="shared" si="10"/>
        <v>41000</v>
      </c>
      <c r="Q245" s="118">
        <f t="shared" si="11"/>
        <v>37918.11</v>
      </c>
    </row>
    <row r="246" spans="1:17" ht="24.6" customHeight="1">
      <c r="A246" s="167">
        <v>240</v>
      </c>
      <c r="B246" s="36" t="s">
        <v>724</v>
      </c>
      <c r="C246" s="36" t="s">
        <v>153</v>
      </c>
      <c r="D246" s="28" t="s">
        <v>94</v>
      </c>
      <c r="E246" s="28" t="s">
        <v>152</v>
      </c>
      <c r="F246" s="170" t="s">
        <v>31</v>
      </c>
      <c r="G246" s="167" t="s">
        <v>10</v>
      </c>
      <c r="H246" s="118">
        <v>41000</v>
      </c>
      <c r="I246" s="118">
        <v>1176.7</v>
      </c>
      <c r="J246" s="118">
        <v>1246.4000000000001</v>
      </c>
      <c r="K246" s="118">
        <v>0</v>
      </c>
      <c r="L246" s="118">
        <v>583.79</v>
      </c>
      <c r="M246" s="118">
        <v>25</v>
      </c>
      <c r="N246" s="118">
        <v>0</v>
      </c>
      <c r="O246" s="118">
        <f t="shared" si="9"/>
        <v>3031.8900000000003</v>
      </c>
      <c r="P246" s="118">
        <f t="shared" si="10"/>
        <v>41000</v>
      </c>
      <c r="Q246" s="118">
        <f t="shared" si="11"/>
        <v>37968.11</v>
      </c>
    </row>
    <row r="247" spans="1:17" ht="24.6" customHeight="1">
      <c r="A247" s="167">
        <v>241</v>
      </c>
      <c r="B247" s="36" t="s">
        <v>725</v>
      </c>
      <c r="C247" s="36" t="s">
        <v>153</v>
      </c>
      <c r="D247" s="28" t="s">
        <v>94</v>
      </c>
      <c r="E247" s="28" t="s">
        <v>152</v>
      </c>
      <c r="F247" s="170" t="s">
        <v>31</v>
      </c>
      <c r="G247" s="167" t="s">
        <v>10</v>
      </c>
      <c r="H247" s="118">
        <v>41000</v>
      </c>
      <c r="I247" s="118">
        <v>1176.7</v>
      </c>
      <c r="J247" s="118">
        <v>1246.4000000000001</v>
      </c>
      <c r="K247" s="118">
        <v>0</v>
      </c>
      <c r="L247" s="118">
        <v>583.79</v>
      </c>
      <c r="M247" s="118">
        <v>25</v>
      </c>
      <c r="N247" s="118">
        <v>0</v>
      </c>
      <c r="O247" s="118">
        <f t="shared" si="9"/>
        <v>3031.8900000000003</v>
      </c>
      <c r="P247" s="118">
        <f t="shared" si="10"/>
        <v>41000</v>
      </c>
      <c r="Q247" s="118">
        <f t="shared" si="11"/>
        <v>37968.11</v>
      </c>
    </row>
    <row r="248" spans="1:17" ht="24.6" customHeight="1">
      <c r="A248" s="167">
        <v>242</v>
      </c>
      <c r="B248" s="36" t="s">
        <v>946</v>
      </c>
      <c r="C248" s="36" t="s">
        <v>947</v>
      </c>
      <c r="D248" s="28" t="s">
        <v>94</v>
      </c>
      <c r="E248" s="28" t="s">
        <v>152</v>
      </c>
      <c r="F248" s="170" t="s">
        <v>31</v>
      </c>
      <c r="G248" s="167" t="s">
        <v>10</v>
      </c>
      <c r="H248" s="118">
        <v>33000</v>
      </c>
      <c r="I248" s="118">
        <v>947.1</v>
      </c>
      <c r="J248" s="118">
        <v>1003.2</v>
      </c>
      <c r="K248" s="118">
        <v>0</v>
      </c>
      <c r="L248" s="118">
        <v>0</v>
      </c>
      <c r="M248" s="118">
        <v>25</v>
      </c>
      <c r="N248" s="118">
        <v>0</v>
      </c>
      <c r="O248" s="118">
        <f t="shared" si="9"/>
        <v>1975.3000000000002</v>
      </c>
      <c r="P248" s="118">
        <f t="shared" si="10"/>
        <v>33000</v>
      </c>
      <c r="Q248" s="118">
        <f t="shared" si="11"/>
        <v>31024.7</v>
      </c>
    </row>
    <row r="249" spans="1:17" ht="24.6" customHeight="1">
      <c r="A249" s="167">
        <v>243</v>
      </c>
      <c r="B249" s="36" t="s">
        <v>551</v>
      </c>
      <c r="C249" s="36" t="s">
        <v>552</v>
      </c>
      <c r="D249" s="28" t="s">
        <v>94</v>
      </c>
      <c r="E249" s="28" t="s">
        <v>152</v>
      </c>
      <c r="F249" s="170" t="s">
        <v>31</v>
      </c>
      <c r="G249" s="167" t="s">
        <v>10</v>
      </c>
      <c r="H249" s="118">
        <v>25000</v>
      </c>
      <c r="I249" s="118">
        <v>717.5</v>
      </c>
      <c r="J249" s="118">
        <v>760</v>
      </c>
      <c r="K249" s="118">
        <v>0</v>
      </c>
      <c r="L249" s="118">
        <v>0</v>
      </c>
      <c r="M249" s="118">
        <v>25</v>
      </c>
      <c r="N249" s="118">
        <v>0</v>
      </c>
      <c r="O249" s="118">
        <f t="shared" si="9"/>
        <v>1502.5</v>
      </c>
      <c r="P249" s="118">
        <f t="shared" si="10"/>
        <v>25000</v>
      </c>
      <c r="Q249" s="118">
        <f t="shared" si="11"/>
        <v>23497.5</v>
      </c>
    </row>
    <row r="250" spans="1:17" ht="24.6" customHeight="1">
      <c r="A250" s="167">
        <v>244</v>
      </c>
      <c r="B250" s="36" t="s">
        <v>553</v>
      </c>
      <c r="C250" s="36" t="s">
        <v>552</v>
      </c>
      <c r="D250" s="28" t="s">
        <v>94</v>
      </c>
      <c r="E250" s="28" t="s">
        <v>152</v>
      </c>
      <c r="F250" s="170" t="s">
        <v>31</v>
      </c>
      <c r="G250" s="167" t="s">
        <v>10</v>
      </c>
      <c r="H250" s="118">
        <v>25000</v>
      </c>
      <c r="I250" s="118">
        <v>717.5</v>
      </c>
      <c r="J250" s="118">
        <v>760</v>
      </c>
      <c r="K250" s="118">
        <v>0</v>
      </c>
      <c r="L250" s="118">
        <v>0</v>
      </c>
      <c r="M250" s="118">
        <v>25</v>
      </c>
      <c r="N250" s="118">
        <v>0</v>
      </c>
      <c r="O250" s="118">
        <f t="shared" si="9"/>
        <v>1502.5</v>
      </c>
      <c r="P250" s="118">
        <f t="shared" si="10"/>
        <v>25000</v>
      </c>
      <c r="Q250" s="118">
        <f t="shared" si="11"/>
        <v>23497.5</v>
      </c>
    </row>
    <row r="251" spans="1:17" ht="24.6" customHeight="1">
      <c r="A251" s="167">
        <v>245</v>
      </c>
      <c r="B251" s="36" t="s">
        <v>948</v>
      </c>
      <c r="C251" s="36" t="s">
        <v>552</v>
      </c>
      <c r="D251" s="28" t="s">
        <v>94</v>
      </c>
      <c r="E251" s="28" t="s">
        <v>152</v>
      </c>
      <c r="F251" s="170" t="s">
        <v>31</v>
      </c>
      <c r="G251" s="167" t="s">
        <v>10</v>
      </c>
      <c r="H251" s="118">
        <v>25000</v>
      </c>
      <c r="I251" s="118">
        <v>717.5</v>
      </c>
      <c r="J251" s="118">
        <v>760</v>
      </c>
      <c r="K251" s="118">
        <v>0</v>
      </c>
      <c r="L251" s="118">
        <v>0</v>
      </c>
      <c r="M251" s="118">
        <v>25</v>
      </c>
      <c r="N251" s="118">
        <v>0</v>
      </c>
      <c r="O251" s="118">
        <f t="shared" si="9"/>
        <v>1502.5</v>
      </c>
      <c r="P251" s="118">
        <f t="shared" si="10"/>
        <v>25000</v>
      </c>
      <c r="Q251" s="118">
        <f t="shared" si="11"/>
        <v>23497.5</v>
      </c>
    </row>
    <row r="252" spans="1:17" ht="24.6" customHeight="1">
      <c r="A252" s="167">
        <v>246</v>
      </c>
      <c r="B252" s="36" t="s">
        <v>157</v>
      </c>
      <c r="C252" s="36" t="s">
        <v>158</v>
      </c>
      <c r="D252" s="28" t="s">
        <v>94</v>
      </c>
      <c r="E252" s="28" t="s">
        <v>152</v>
      </c>
      <c r="F252" s="170" t="s">
        <v>40</v>
      </c>
      <c r="G252" s="167" t="s">
        <v>10</v>
      </c>
      <c r="H252" s="118">
        <v>25000</v>
      </c>
      <c r="I252" s="118">
        <v>717.5</v>
      </c>
      <c r="J252" s="118">
        <v>760</v>
      </c>
      <c r="K252" s="118">
        <v>0</v>
      </c>
      <c r="L252" s="118">
        <v>0</v>
      </c>
      <c r="M252" s="118">
        <v>25</v>
      </c>
      <c r="N252" s="118">
        <v>50</v>
      </c>
      <c r="O252" s="118">
        <f t="shared" si="9"/>
        <v>1552.5</v>
      </c>
      <c r="P252" s="118">
        <f t="shared" si="10"/>
        <v>25000</v>
      </c>
      <c r="Q252" s="118">
        <f t="shared" si="11"/>
        <v>23447.5</v>
      </c>
    </row>
    <row r="253" spans="1:17" ht="24.6" customHeight="1">
      <c r="A253" s="167">
        <v>247</v>
      </c>
      <c r="B253" s="36" t="s">
        <v>976</v>
      </c>
      <c r="C253" s="36" t="s">
        <v>158</v>
      </c>
      <c r="D253" s="28" t="s">
        <v>94</v>
      </c>
      <c r="E253" s="28" t="s">
        <v>152</v>
      </c>
      <c r="F253" s="170" t="s">
        <v>31</v>
      </c>
      <c r="G253" s="167" t="s">
        <v>10</v>
      </c>
      <c r="H253" s="118">
        <v>25000</v>
      </c>
      <c r="I253" s="118">
        <v>717.5</v>
      </c>
      <c r="J253" s="118">
        <v>760</v>
      </c>
      <c r="K253" s="118">
        <v>0</v>
      </c>
      <c r="L253" s="118">
        <v>0</v>
      </c>
      <c r="M253" s="118">
        <v>25</v>
      </c>
      <c r="N253" s="118">
        <v>0</v>
      </c>
      <c r="O253" s="118">
        <f t="shared" si="9"/>
        <v>1502.5</v>
      </c>
      <c r="P253" s="118">
        <f t="shared" si="10"/>
        <v>25000</v>
      </c>
      <c r="Q253" s="118">
        <f t="shared" si="11"/>
        <v>23497.5</v>
      </c>
    </row>
    <row r="254" spans="1:17" ht="24.6" customHeight="1">
      <c r="A254" s="167">
        <v>248</v>
      </c>
      <c r="B254" s="168" t="s">
        <v>1389</v>
      </c>
      <c r="C254" s="168" t="s">
        <v>48</v>
      </c>
      <c r="D254" s="28" t="s">
        <v>94</v>
      </c>
      <c r="E254" s="28" t="s">
        <v>152</v>
      </c>
      <c r="F254" s="170" t="s">
        <v>40</v>
      </c>
      <c r="G254" s="167" t="s">
        <v>10</v>
      </c>
      <c r="H254" s="118">
        <v>25000</v>
      </c>
      <c r="I254" s="118">
        <v>717.5</v>
      </c>
      <c r="J254" s="118">
        <v>760</v>
      </c>
      <c r="K254" s="118">
        <v>0</v>
      </c>
      <c r="L254" s="118">
        <v>0</v>
      </c>
      <c r="M254" s="118">
        <v>25</v>
      </c>
      <c r="N254" s="118">
        <v>50</v>
      </c>
      <c r="O254" s="118">
        <f t="shared" si="9"/>
        <v>1552.5</v>
      </c>
      <c r="P254" s="118">
        <f t="shared" si="10"/>
        <v>25000</v>
      </c>
      <c r="Q254" s="118">
        <f t="shared" si="11"/>
        <v>23447.5</v>
      </c>
    </row>
    <row r="255" spans="1:17" ht="24.6" customHeight="1">
      <c r="A255" s="167">
        <v>249</v>
      </c>
      <c r="B255" s="36" t="s">
        <v>731</v>
      </c>
      <c r="C255" s="36" t="s">
        <v>48</v>
      </c>
      <c r="D255" s="28" t="s">
        <v>94</v>
      </c>
      <c r="E255" s="28" t="s">
        <v>152</v>
      </c>
      <c r="F255" s="170" t="s">
        <v>31</v>
      </c>
      <c r="G255" s="167" t="s">
        <v>10</v>
      </c>
      <c r="H255" s="118">
        <v>27000</v>
      </c>
      <c r="I255" s="118">
        <v>774.9</v>
      </c>
      <c r="J255" s="118">
        <v>820.8</v>
      </c>
      <c r="K255" s="118">
        <v>0</v>
      </c>
      <c r="L255" s="118">
        <v>0</v>
      </c>
      <c r="M255" s="118">
        <v>25</v>
      </c>
      <c r="N255" s="118">
        <v>50</v>
      </c>
      <c r="O255" s="118">
        <f t="shared" si="9"/>
        <v>1670.6999999999998</v>
      </c>
      <c r="P255" s="118">
        <f t="shared" si="10"/>
        <v>27000</v>
      </c>
      <c r="Q255" s="118">
        <f t="shared" si="11"/>
        <v>25329.3</v>
      </c>
    </row>
    <row r="256" spans="1:17" ht="24.6" customHeight="1">
      <c r="A256" s="167">
        <v>250</v>
      </c>
      <c r="B256" s="36" t="s">
        <v>726</v>
      </c>
      <c r="C256" s="36" t="s">
        <v>48</v>
      </c>
      <c r="D256" s="28" t="s">
        <v>94</v>
      </c>
      <c r="E256" s="28" t="s">
        <v>152</v>
      </c>
      <c r="F256" s="170" t="s">
        <v>31</v>
      </c>
      <c r="G256" s="167" t="s">
        <v>10</v>
      </c>
      <c r="H256" s="118">
        <v>25000</v>
      </c>
      <c r="I256" s="118">
        <v>717.5</v>
      </c>
      <c r="J256" s="118">
        <v>760</v>
      </c>
      <c r="K256" s="118">
        <v>0</v>
      </c>
      <c r="L256" s="118">
        <v>0</v>
      </c>
      <c r="M256" s="118">
        <v>25</v>
      </c>
      <c r="N256" s="118">
        <v>0</v>
      </c>
      <c r="O256" s="118">
        <f t="shared" si="9"/>
        <v>1502.5</v>
      </c>
      <c r="P256" s="118">
        <f t="shared" si="10"/>
        <v>25000</v>
      </c>
      <c r="Q256" s="118">
        <f t="shared" si="11"/>
        <v>23497.5</v>
      </c>
    </row>
    <row r="257" spans="1:22" ht="24.6" customHeight="1">
      <c r="A257" s="167">
        <v>251</v>
      </c>
      <c r="B257" s="36" t="s">
        <v>159</v>
      </c>
      <c r="C257" s="36" t="s">
        <v>48</v>
      </c>
      <c r="D257" s="28" t="s">
        <v>94</v>
      </c>
      <c r="E257" s="28" t="s">
        <v>152</v>
      </c>
      <c r="F257" s="170" t="s">
        <v>40</v>
      </c>
      <c r="G257" s="167" t="s">
        <v>10</v>
      </c>
      <c r="H257" s="118">
        <v>25000</v>
      </c>
      <c r="I257" s="118">
        <v>717.5</v>
      </c>
      <c r="J257" s="118">
        <v>760</v>
      </c>
      <c r="K257" s="118">
        <v>1919.78</v>
      </c>
      <c r="L257" s="118">
        <v>0</v>
      </c>
      <c r="M257" s="118">
        <v>25</v>
      </c>
      <c r="N257" s="118">
        <v>1306.0000000000002</v>
      </c>
      <c r="O257" s="118">
        <f t="shared" si="9"/>
        <v>4728.28</v>
      </c>
      <c r="P257" s="118">
        <f t="shared" si="10"/>
        <v>25000</v>
      </c>
      <c r="Q257" s="118">
        <f t="shared" si="11"/>
        <v>20271.72</v>
      </c>
    </row>
    <row r="258" spans="1:22" ht="24.6" customHeight="1">
      <c r="A258" s="167">
        <v>252</v>
      </c>
      <c r="B258" s="168" t="s">
        <v>345</v>
      </c>
      <c r="C258" s="168" t="s">
        <v>429</v>
      </c>
      <c r="D258" s="28" t="s">
        <v>94</v>
      </c>
      <c r="E258" s="28" t="s">
        <v>152</v>
      </c>
      <c r="F258" s="178" t="s">
        <v>40</v>
      </c>
      <c r="G258" s="167" t="s">
        <v>10</v>
      </c>
      <c r="H258" s="118">
        <v>25000</v>
      </c>
      <c r="I258" s="118">
        <v>717.5</v>
      </c>
      <c r="J258" s="118">
        <v>760</v>
      </c>
      <c r="K258" s="118">
        <v>0</v>
      </c>
      <c r="L258" s="118">
        <v>0</v>
      </c>
      <c r="M258" s="118">
        <v>25</v>
      </c>
      <c r="N258" s="118">
        <v>678</v>
      </c>
      <c r="O258" s="118">
        <f t="shared" si="9"/>
        <v>2180.5</v>
      </c>
      <c r="P258" s="118">
        <f t="shared" si="10"/>
        <v>25000</v>
      </c>
      <c r="Q258" s="118">
        <f t="shared" si="11"/>
        <v>22819.5</v>
      </c>
    </row>
    <row r="259" spans="1:22" s="164" customFormat="1" ht="24.6" customHeight="1">
      <c r="A259" s="167">
        <v>253</v>
      </c>
      <c r="B259" s="168" t="s">
        <v>494</v>
      </c>
      <c r="C259" s="168" t="s">
        <v>48</v>
      </c>
      <c r="D259" s="28" t="s">
        <v>94</v>
      </c>
      <c r="E259" s="28" t="s">
        <v>152</v>
      </c>
      <c r="F259" s="178" t="s">
        <v>31</v>
      </c>
      <c r="G259" s="167" t="s">
        <v>10</v>
      </c>
      <c r="H259" s="118">
        <v>25000</v>
      </c>
      <c r="I259" s="118">
        <v>717.5</v>
      </c>
      <c r="J259" s="118">
        <v>760</v>
      </c>
      <c r="K259" s="118">
        <v>0</v>
      </c>
      <c r="L259" s="118">
        <v>0</v>
      </c>
      <c r="M259" s="118">
        <v>25</v>
      </c>
      <c r="N259" s="118">
        <v>0</v>
      </c>
      <c r="O259" s="118">
        <f t="shared" si="9"/>
        <v>1502.5</v>
      </c>
      <c r="P259" s="118">
        <f t="shared" si="10"/>
        <v>25000</v>
      </c>
      <c r="Q259" s="118">
        <f t="shared" si="11"/>
        <v>23497.5</v>
      </c>
      <c r="R259" s="22"/>
      <c r="S259" s="22"/>
      <c r="T259" s="22"/>
      <c r="U259" s="22"/>
      <c r="V259" s="22"/>
    </row>
    <row r="260" spans="1:22" ht="24.6" customHeight="1">
      <c r="A260" s="167">
        <v>254</v>
      </c>
      <c r="B260" s="168" t="s">
        <v>505</v>
      </c>
      <c r="C260" s="168" t="s">
        <v>48</v>
      </c>
      <c r="D260" s="28" t="s">
        <v>94</v>
      </c>
      <c r="E260" s="28" t="s">
        <v>152</v>
      </c>
      <c r="F260" s="178" t="s">
        <v>31</v>
      </c>
      <c r="G260" s="167" t="s">
        <v>10</v>
      </c>
      <c r="H260" s="118">
        <v>25000</v>
      </c>
      <c r="I260" s="118">
        <v>717.5</v>
      </c>
      <c r="J260" s="118">
        <v>760</v>
      </c>
      <c r="K260" s="118">
        <v>0</v>
      </c>
      <c r="L260" s="118">
        <v>0</v>
      </c>
      <c r="M260" s="118">
        <v>25</v>
      </c>
      <c r="N260" s="118">
        <v>50</v>
      </c>
      <c r="O260" s="118">
        <f t="shared" si="9"/>
        <v>1552.5</v>
      </c>
      <c r="P260" s="118">
        <f t="shared" si="10"/>
        <v>25000</v>
      </c>
      <c r="Q260" s="118">
        <f t="shared" si="11"/>
        <v>23447.5</v>
      </c>
    </row>
    <row r="261" spans="1:22" ht="24.6" customHeight="1">
      <c r="A261" s="167">
        <v>255</v>
      </c>
      <c r="B261" s="36" t="s">
        <v>543</v>
      </c>
      <c r="C261" s="36" t="s">
        <v>48</v>
      </c>
      <c r="D261" s="28" t="s">
        <v>94</v>
      </c>
      <c r="E261" s="28" t="s">
        <v>152</v>
      </c>
      <c r="F261" s="170" t="s">
        <v>31</v>
      </c>
      <c r="G261" s="167" t="s">
        <v>10</v>
      </c>
      <c r="H261" s="118">
        <v>25000</v>
      </c>
      <c r="I261" s="118">
        <v>717.5</v>
      </c>
      <c r="J261" s="118">
        <v>760</v>
      </c>
      <c r="K261" s="118">
        <v>0</v>
      </c>
      <c r="L261" s="118">
        <v>0</v>
      </c>
      <c r="M261" s="118">
        <v>25</v>
      </c>
      <c r="N261" s="118">
        <v>50</v>
      </c>
      <c r="O261" s="118">
        <f t="shared" si="9"/>
        <v>1552.5</v>
      </c>
      <c r="P261" s="118">
        <f t="shared" si="10"/>
        <v>25000</v>
      </c>
      <c r="Q261" s="118">
        <f t="shared" si="11"/>
        <v>23447.5</v>
      </c>
    </row>
    <row r="262" spans="1:22" ht="24.6" customHeight="1">
      <c r="A262" s="167">
        <v>256</v>
      </c>
      <c r="B262" s="36" t="s">
        <v>544</v>
      </c>
      <c r="C262" s="36" t="s">
        <v>48</v>
      </c>
      <c r="D262" s="28" t="s">
        <v>94</v>
      </c>
      <c r="E262" s="28" t="s">
        <v>152</v>
      </c>
      <c r="F262" s="170" t="s">
        <v>31</v>
      </c>
      <c r="G262" s="167" t="s">
        <v>10</v>
      </c>
      <c r="H262" s="118">
        <v>25000</v>
      </c>
      <c r="I262" s="118">
        <v>717.5</v>
      </c>
      <c r="J262" s="118">
        <v>760</v>
      </c>
      <c r="K262" s="118">
        <v>0</v>
      </c>
      <c r="L262" s="118">
        <v>0</v>
      </c>
      <c r="M262" s="118">
        <v>25</v>
      </c>
      <c r="N262" s="118">
        <v>0</v>
      </c>
      <c r="O262" s="118">
        <f t="shared" si="9"/>
        <v>1502.5</v>
      </c>
      <c r="P262" s="118">
        <f t="shared" si="10"/>
        <v>25000</v>
      </c>
      <c r="Q262" s="118">
        <f t="shared" si="11"/>
        <v>23497.5</v>
      </c>
    </row>
    <row r="263" spans="1:22" ht="24.6" customHeight="1">
      <c r="A263" s="167">
        <v>257</v>
      </c>
      <c r="B263" s="36" t="s">
        <v>546</v>
      </c>
      <c r="C263" s="36" t="s">
        <v>48</v>
      </c>
      <c r="D263" s="28" t="s">
        <v>94</v>
      </c>
      <c r="E263" s="28" t="s">
        <v>152</v>
      </c>
      <c r="F263" s="170" t="s">
        <v>31</v>
      </c>
      <c r="G263" s="167" t="s">
        <v>10</v>
      </c>
      <c r="H263" s="118">
        <v>25000</v>
      </c>
      <c r="I263" s="118">
        <v>717.5</v>
      </c>
      <c r="J263" s="118">
        <v>760</v>
      </c>
      <c r="K263" s="118">
        <v>0</v>
      </c>
      <c r="L263" s="118">
        <v>0</v>
      </c>
      <c r="M263" s="118">
        <v>25</v>
      </c>
      <c r="N263" s="118">
        <v>0</v>
      </c>
      <c r="O263" s="118">
        <f t="shared" ref="O263:O326" si="12">+I263+J263+K263+L263+M263+N263</f>
        <v>1502.5</v>
      </c>
      <c r="P263" s="118">
        <f t="shared" ref="P263:P326" si="13">+H263</f>
        <v>25000</v>
      </c>
      <c r="Q263" s="118">
        <f t="shared" ref="Q263:Q326" si="14">+P263-O263</f>
        <v>23497.5</v>
      </c>
    </row>
    <row r="264" spans="1:22" ht="24.6" customHeight="1">
      <c r="A264" s="167">
        <v>258</v>
      </c>
      <c r="B264" s="36" t="s">
        <v>547</v>
      </c>
      <c r="C264" s="36" t="s">
        <v>48</v>
      </c>
      <c r="D264" s="28" t="s">
        <v>94</v>
      </c>
      <c r="E264" s="28" t="s">
        <v>152</v>
      </c>
      <c r="F264" s="170" t="s">
        <v>31</v>
      </c>
      <c r="G264" s="167" t="s">
        <v>10</v>
      </c>
      <c r="H264" s="118">
        <v>25000</v>
      </c>
      <c r="I264" s="118">
        <v>717.5</v>
      </c>
      <c r="J264" s="118">
        <v>760</v>
      </c>
      <c r="K264" s="118">
        <v>1919.78</v>
      </c>
      <c r="L264" s="118">
        <v>0</v>
      </c>
      <c r="M264" s="118">
        <v>25</v>
      </c>
      <c r="N264" s="118">
        <v>50</v>
      </c>
      <c r="O264" s="118">
        <f t="shared" si="12"/>
        <v>3472.2799999999997</v>
      </c>
      <c r="P264" s="118">
        <f t="shared" si="13"/>
        <v>25000</v>
      </c>
      <c r="Q264" s="118">
        <f t="shared" si="14"/>
        <v>21527.72</v>
      </c>
    </row>
    <row r="265" spans="1:22" ht="24.6" customHeight="1">
      <c r="A265" s="167">
        <v>259</v>
      </c>
      <c r="B265" s="36" t="s">
        <v>548</v>
      </c>
      <c r="C265" s="36" t="s">
        <v>48</v>
      </c>
      <c r="D265" s="28" t="s">
        <v>94</v>
      </c>
      <c r="E265" s="28" t="s">
        <v>152</v>
      </c>
      <c r="F265" s="170" t="s">
        <v>31</v>
      </c>
      <c r="G265" s="167" t="s">
        <v>10</v>
      </c>
      <c r="H265" s="118">
        <v>25000</v>
      </c>
      <c r="I265" s="118">
        <v>717.5</v>
      </c>
      <c r="J265" s="118">
        <v>760</v>
      </c>
      <c r="K265" s="118">
        <v>0</v>
      </c>
      <c r="L265" s="118">
        <v>0</v>
      </c>
      <c r="M265" s="118">
        <v>25</v>
      </c>
      <c r="N265" s="118">
        <v>50</v>
      </c>
      <c r="O265" s="118">
        <f t="shared" si="12"/>
        <v>1552.5</v>
      </c>
      <c r="P265" s="118">
        <f t="shared" si="13"/>
        <v>25000</v>
      </c>
      <c r="Q265" s="118">
        <f t="shared" si="14"/>
        <v>23447.5</v>
      </c>
    </row>
    <row r="266" spans="1:22" ht="24.6" customHeight="1">
      <c r="A266" s="167">
        <v>260</v>
      </c>
      <c r="B266" s="36" t="s">
        <v>686</v>
      </c>
      <c r="C266" s="36" t="s">
        <v>48</v>
      </c>
      <c r="D266" s="28" t="s">
        <v>94</v>
      </c>
      <c r="E266" s="28" t="s">
        <v>152</v>
      </c>
      <c r="F266" s="170" t="s">
        <v>31</v>
      </c>
      <c r="G266" s="167" t="s">
        <v>10</v>
      </c>
      <c r="H266" s="118">
        <v>25000</v>
      </c>
      <c r="I266" s="118">
        <v>717.5</v>
      </c>
      <c r="J266" s="118">
        <v>760</v>
      </c>
      <c r="K266" s="118">
        <v>0</v>
      </c>
      <c r="L266" s="118">
        <v>0</v>
      </c>
      <c r="M266" s="118">
        <v>25</v>
      </c>
      <c r="N266" s="118">
        <v>0</v>
      </c>
      <c r="O266" s="118">
        <f t="shared" si="12"/>
        <v>1502.5</v>
      </c>
      <c r="P266" s="118">
        <f t="shared" si="13"/>
        <v>25000</v>
      </c>
      <c r="Q266" s="118">
        <f t="shared" si="14"/>
        <v>23497.5</v>
      </c>
    </row>
    <row r="267" spans="1:22" ht="24.6" customHeight="1">
      <c r="A267" s="167">
        <v>261</v>
      </c>
      <c r="B267" s="36" t="s">
        <v>723</v>
      </c>
      <c r="C267" s="36" t="s">
        <v>48</v>
      </c>
      <c r="D267" s="28" t="s">
        <v>94</v>
      </c>
      <c r="E267" s="28" t="s">
        <v>152</v>
      </c>
      <c r="F267" s="170" t="s">
        <v>31</v>
      </c>
      <c r="G267" s="167" t="s">
        <v>10</v>
      </c>
      <c r="H267" s="118">
        <v>25000</v>
      </c>
      <c r="I267" s="118">
        <v>717.5</v>
      </c>
      <c r="J267" s="118">
        <v>760</v>
      </c>
      <c r="K267" s="118">
        <v>0</v>
      </c>
      <c r="L267" s="118">
        <v>0</v>
      </c>
      <c r="M267" s="118">
        <v>25</v>
      </c>
      <c r="N267" s="118">
        <v>0</v>
      </c>
      <c r="O267" s="118">
        <f t="shared" si="12"/>
        <v>1502.5</v>
      </c>
      <c r="P267" s="118">
        <f t="shared" si="13"/>
        <v>25000</v>
      </c>
      <c r="Q267" s="118">
        <f t="shared" si="14"/>
        <v>23497.5</v>
      </c>
    </row>
    <row r="268" spans="1:22" ht="24.6" customHeight="1">
      <c r="A268" s="167">
        <v>262</v>
      </c>
      <c r="B268" s="36" t="s">
        <v>729</v>
      </c>
      <c r="C268" s="36" t="s">
        <v>48</v>
      </c>
      <c r="D268" s="28" t="s">
        <v>94</v>
      </c>
      <c r="E268" s="28" t="s">
        <v>152</v>
      </c>
      <c r="F268" s="170" t="s">
        <v>31</v>
      </c>
      <c r="G268" s="167" t="s">
        <v>10</v>
      </c>
      <c r="H268" s="118">
        <v>25000</v>
      </c>
      <c r="I268" s="118">
        <v>717.5</v>
      </c>
      <c r="J268" s="118">
        <v>760</v>
      </c>
      <c r="K268" s="118">
        <v>0</v>
      </c>
      <c r="L268" s="118">
        <v>0</v>
      </c>
      <c r="M268" s="118">
        <v>25</v>
      </c>
      <c r="N268" s="118">
        <v>0</v>
      </c>
      <c r="O268" s="118">
        <f t="shared" si="12"/>
        <v>1502.5</v>
      </c>
      <c r="P268" s="118">
        <f t="shared" si="13"/>
        <v>25000</v>
      </c>
      <c r="Q268" s="118">
        <f t="shared" si="14"/>
        <v>23497.5</v>
      </c>
    </row>
    <row r="269" spans="1:22" ht="24.6" customHeight="1">
      <c r="A269" s="167">
        <v>263</v>
      </c>
      <c r="B269" s="36" t="s">
        <v>741</v>
      </c>
      <c r="C269" s="36" t="s">
        <v>48</v>
      </c>
      <c r="D269" s="28" t="s">
        <v>94</v>
      </c>
      <c r="E269" s="28" t="s">
        <v>152</v>
      </c>
      <c r="F269" s="170" t="s">
        <v>31</v>
      </c>
      <c r="G269" s="167" t="s">
        <v>10</v>
      </c>
      <c r="H269" s="118">
        <v>25000</v>
      </c>
      <c r="I269" s="118">
        <v>717.5</v>
      </c>
      <c r="J269" s="118">
        <v>760</v>
      </c>
      <c r="K269" s="118">
        <v>0</v>
      </c>
      <c r="L269" s="118">
        <v>0</v>
      </c>
      <c r="M269" s="118">
        <v>25</v>
      </c>
      <c r="N269" s="118">
        <v>0</v>
      </c>
      <c r="O269" s="118">
        <f t="shared" si="12"/>
        <v>1502.5</v>
      </c>
      <c r="P269" s="118">
        <f t="shared" si="13"/>
        <v>25000</v>
      </c>
      <c r="Q269" s="118">
        <f t="shared" si="14"/>
        <v>23497.5</v>
      </c>
    </row>
    <row r="270" spans="1:22" ht="24.6" customHeight="1">
      <c r="A270" s="167">
        <v>264</v>
      </c>
      <c r="B270" s="36" t="s">
        <v>772</v>
      </c>
      <c r="C270" s="36" t="s">
        <v>48</v>
      </c>
      <c r="D270" s="28" t="s">
        <v>94</v>
      </c>
      <c r="E270" s="28" t="s">
        <v>152</v>
      </c>
      <c r="F270" s="170" t="s">
        <v>31</v>
      </c>
      <c r="G270" s="167" t="s">
        <v>10</v>
      </c>
      <c r="H270" s="118">
        <v>25000</v>
      </c>
      <c r="I270" s="118">
        <v>717.5</v>
      </c>
      <c r="J270" s="118">
        <v>760</v>
      </c>
      <c r="K270" s="118">
        <v>0</v>
      </c>
      <c r="L270" s="118">
        <v>0</v>
      </c>
      <c r="M270" s="118">
        <v>25</v>
      </c>
      <c r="N270" s="118">
        <v>0</v>
      </c>
      <c r="O270" s="118">
        <f t="shared" si="12"/>
        <v>1502.5</v>
      </c>
      <c r="P270" s="118">
        <f t="shared" si="13"/>
        <v>25000</v>
      </c>
      <c r="Q270" s="118">
        <f t="shared" si="14"/>
        <v>23497.5</v>
      </c>
    </row>
    <row r="271" spans="1:22" ht="24.6" customHeight="1">
      <c r="A271" s="167">
        <v>265</v>
      </c>
      <c r="B271" s="36" t="s">
        <v>156</v>
      </c>
      <c r="C271" s="36" t="s">
        <v>48</v>
      </c>
      <c r="D271" s="28" t="s">
        <v>94</v>
      </c>
      <c r="E271" s="28" t="s">
        <v>152</v>
      </c>
      <c r="F271" s="170" t="s">
        <v>40</v>
      </c>
      <c r="G271" s="167" t="s">
        <v>10</v>
      </c>
      <c r="H271" s="118">
        <v>22000</v>
      </c>
      <c r="I271" s="118">
        <v>631.4</v>
      </c>
      <c r="J271" s="118">
        <v>668.8</v>
      </c>
      <c r="K271" s="118">
        <v>0</v>
      </c>
      <c r="L271" s="118">
        <v>0</v>
      </c>
      <c r="M271" s="118">
        <v>25</v>
      </c>
      <c r="N271" s="118">
        <v>50</v>
      </c>
      <c r="O271" s="118">
        <f t="shared" si="12"/>
        <v>1375.1999999999998</v>
      </c>
      <c r="P271" s="118">
        <f t="shared" si="13"/>
        <v>22000</v>
      </c>
      <c r="Q271" s="118">
        <f t="shared" si="14"/>
        <v>20624.8</v>
      </c>
    </row>
    <row r="272" spans="1:22" ht="24.6" customHeight="1">
      <c r="A272" s="167">
        <v>266</v>
      </c>
      <c r="B272" s="36" t="s">
        <v>549</v>
      </c>
      <c r="C272" s="36" t="s">
        <v>48</v>
      </c>
      <c r="D272" s="28" t="s">
        <v>94</v>
      </c>
      <c r="E272" s="28" t="s">
        <v>152</v>
      </c>
      <c r="F272" s="170" t="s">
        <v>31</v>
      </c>
      <c r="G272" s="167" t="s">
        <v>10</v>
      </c>
      <c r="H272" s="118">
        <v>20000</v>
      </c>
      <c r="I272" s="118">
        <v>574</v>
      </c>
      <c r="J272" s="118">
        <v>608</v>
      </c>
      <c r="K272" s="118">
        <v>0</v>
      </c>
      <c r="L272" s="118">
        <v>0</v>
      </c>
      <c r="M272" s="118">
        <v>25</v>
      </c>
      <c r="N272" s="118">
        <v>628</v>
      </c>
      <c r="O272" s="118">
        <f t="shared" si="12"/>
        <v>1835</v>
      </c>
      <c r="P272" s="118">
        <f t="shared" si="13"/>
        <v>20000</v>
      </c>
      <c r="Q272" s="118">
        <f t="shared" si="14"/>
        <v>18165</v>
      </c>
      <c r="R272" s="162"/>
    </row>
    <row r="273" spans="1:17" ht="24.6" customHeight="1">
      <c r="A273" s="167">
        <v>267</v>
      </c>
      <c r="B273" s="36" t="s">
        <v>940</v>
      </c>
      <c r="C273" s="36" t="s">
        <v>48</v>
      </c>
      <c r="D273" s="28" t="s">
        <v>94</v>
      </c>
      <c r="E273" s="28" t="s">
        <v>152</v>
      </c>
      <c r="F273" s="170" t="s">
        <v>31</v>
      </c>
      <c r="G273" s="167" t="s">
        <v>10</v>
      </c>
      <c r="H273" s="118">
        <v>25000</v>
      </c>
      <c r="I273" s="118">
        <v>717.5</v>
      </c>
      <c r="J273" s="118">
        <v>760</v>
      </c>
      <c r="K273" s="118">
        <v>0</v>
      </c>
      <c r="L273" s="118">
        <v>0</v>
      </c>
      <c r="M273" s="118">
        <v>25</v>
      </c>
      <c r="N273" s="118">
        <v>0</v>
      </c>
      <c r="O273" s="118">
        <f t="shared" si="12"/>
        <v>1502.5</v>
      </c>
      <c r="P273" s="118">
        <f t="shared" si="13"/>
        <v>25000</v>
      </c>
      <c r="Q273" s="118">
        <f t="shared" si="14"/>
        <v>23497.5</v>
      </c>
    </row>
    <row r="274" spans="1:17" ht="24.6" customHeight="1">
      <c r="A274" s="167">
        <v>268</v>
      </c>
      <c r="B274" s="36" t="s">
        <v>941</v>
      </c>
      <c r="C274" s="36" t="s">
        <v>48</v>
      </c>
      <c r="D274" s="28" t="s">
        <v>94</v>
      </c>
      <c r="E274" s="28" t="s">
        <v>152</v>
      </c>
      <c r="F274" s="170" t="s">
        <v>31</v>
      </c>
      <c r="G274" s="167" t="s">
        <v>10</v>
      </c>
      <c r="H274" s="118">
        <v>25000</v>
      </c>
      <c r="I274" s="118">
        <v>717.5</v>
      </c>
      <c r="J274" s="118">
        <v>760</v>
      </c>
      <c r="K274" s="118">
        <v>0</v>
      </c>
      <c r="L274" s="118">
        <v>0</v>
      </c>
      <c r="M274" s="118">
        <v>25</v>
      </c>
      <c r="N274" s="118">
        <v>0</v>
      </c>
      <c r="O274" s="118">
        <f t="shared" si="12"/>
        <v>1502.5</v>
      </c>
      <c r="P274" s="118">
        <f t="shared" si="13"/>
        <v>25000</v>
      </c>
      <c r="Q274" s="118">
        <f t="shared" si="14"/>
        <v>23497.5</v>
      </c>
    </row>
    <row r="275" spans="1:17" ht="24.6" customHeight="1">
      <c r="A275" s="167">
        <v>269</v>
      </c>
      <c r="B275" s="36" t="s">
        <v>943</v>
      </c>
      <c r="C275" s="36" t="s">
        <v>48</v>
      </c>
      <c r="D275" s="28" t="s">
        <v>94</v>
      </c>
      <c r="E275" s="28" t="s">
        <v>152</v>
      </c>
      <c r="F275" s="170" t="s">
        <v>31</v>
      </c>
      <c r="G275" s="167" t="s">
        <v>10</v>
      </c>
      <c r="H275" s="118">
        <v>25000</v>
      </c>
      <c r="I275" s="118">
        <v>717.5</v>
      </c>
      <c r="J275" s="118">
        <v>760</v>
      </c>
      <c r="K275" s="118">
        <v>0</v>
      </c>
      <c r="L275" s="118">
        <v>0</v>
      </c>
      <c r="M275" s="118">
        <v>25</v>
      </c>
      <c r="N275" s="118">
        <v>0</v>
      </c>
      <c r="O275" s="118">
        <f t="shared" si="12"/>
        <v>1502.5</v>
      </c>
      <c r="P275" s="118">
        <f t="shared" si="13"/>
        <v>25000</v>
      </c>
      <c r="Q275" s="118">
        <f t="shared" si="14"/>
        <v>23497.5</v>
      </c>
    </row>
    <row r="276" spans="1:17" ht="24.6" customHeight="1">
      <c r="A276" s="167">
        <v>270</v>
      </c>
      <c r="B276" s="36" t="s">
        <v>1345</v>
      </c>
      <c r="C276" s="36" t="s">
        <v>48</v>
      </c>
      <c r="D276" s="28" t="s">
        <v>94</v>
      </c>
      <c r="E276" s="28" t="s">
        <v>152</v>
      </c>
      <c r="F276" s="170" t="s">
        <v>31</v>
      </c>
      <c r="G276" s="167" t="s">
        <v>10</v>
      </c>
      <c r="H276" s="118">
        <v>25000</v>
      </c>
      <c r="I276" s="118">
        <v>717.5</v>
      </c>
      <c r="J276" s="118">
        <v>760</v>
      </c>
      <c r="K276" s="118">
        <v>0</v>
      </c>
      <c r="L276" s="118">
        <v>0</v>
      </c>
      <c r="M276" s="118">
        <v>25</v>
      </c>
      <c r="N276" s="118">
        <v>0</v>
      </c>
      <c r="O276" s="118">
        <f t="shared" si="12"/>
        <v>1502.5</v>
      </c>
      <c r="P276" s="118">
        <f t="shared" si="13"/>
        <v>25000</v>
      </c>
      <c r="Q276" s="118">
        <f t="shared" si="14"/>
        <v>23497.5</v>
      </c>
    </row>
    <row r="277" spans="1:17" ht="24.6" customHeight="1">
      <c r="A277" s="167">
        <v>271</v>
      </c>
      <c r="B277" s="36" t="s">
        <v>1346</v>
      </c>
      <c r="C277" s="36" t="s">
        <v>48</v>
      </c>
      <c r="D277" s="28" t="s">
        <v>94</v>
      </c>
      <c r="E277" s="28" t="s">
        <v>152</v>
      </c>
      <c r="F277" s="170" t="s">
        <v>31</v>
      </c>
      <c r="G277" s="167" t="s">
        <v>10</v>
      </c>
      <c r="H277" s="118">
        <v>25000</v>
      </c>
      <c r="I277" s="118">
        <v>717.5</v>
      </c>
      <c r="J277" s="118">
        <v>760</v>
      </c>
      <c r="K277" s="118">
        <v>0</v>
      </c>
      <c r="L277" s="118">
        <v>0</v>
      </c>
      <c r="M277" s="118">
        <v>25</v>
      </c>
      <c r="N277" s="118">
        <v>0</v>
      </c>
      <c r="O277" s="118">
        <f t="shared" si="12"/>
        <v>1502.5</v>
      </c>
      <c r="P277" s="118">
        <f t="shared" si="13"/>
        <v>25000</v>
      </c>
      <c r="Q277" s="118">
        <f t="shared" si="14"/>
        <v>23497.5</v>
      </c>
    </row>
    <row r="278" spans="1:17" ht="24.6" customHeight="1">
      <c r="A278" s="167">
        <v>272</v>
      </c>
      <c r="B278" s="36" t="s">
        <v>1541</v>
      </c>
      <c r="C278" s="36" t="s">
        <v>48</v>
      </c>
      <c r="D278" s="28" t="s">
        <v>94</v>
      </c>
      <c r="E278" s="28" t="s">
        <v>152</v>
      </c>
      <c r="F278" s="170" t="s">
        <v>31</v>
      </c>
      <c r="G278" s="167" t="s">
        <v>10</v>
      </c>
      <c r="H278" s="118">
        <v>25000</v>
      </c>
      <c r="I278" s="118">
        <v>717.5</v>
      </c>
      <c r="J278" s="118">
        <v>760</v>
      </c>
      <c r="K278" s="118">
        <v>0</v>
      </c>
      <c r="L278" s="118">
        <v>0</v>
      </c>
      <c r="M278" s="118">
        <v>25</v>
      </c>
      <c r="N278" s="118">
        <v>0</v>
      </c>
      <c r="O278" s="118">
        <f t="shared" si="12"/>
        <v>1502.5</v>
      </c>
      <c r="P278" s="118">
        <f t="shared" si="13"/>
        <v>25000</v>
      </c>
      <c r="Q278" s="118">
        <f t="shared" si="14"/>
        <v>23497.5</v>
      </c>
    </row>
    <row r="279" spans="1:17" ht="24.6" customHeight="1">
      <c r="A279" s="167">
        <v>273</v>
      </c>
      <c r="B279" s="36" t="s">
        <v>944</v>
      </c>
      <c r="C279" s="36" t="s">
        <v>48</v>
      </c>
      <c r="D279" s="28" t="s">
        <v>94</v>
      </c>
      <c r="E279" s="28" t="s">
        <v>152</v>
      </c>
      <c r="F279" s="170" t="s">
        <v>31</v>
      </c>
      <c r="G279" s="167" t="s">
        <v>10</v>
      </c>
      <c r="H279" s="118">
        <v>20000</v>
      </c>
      <c r="I279" s="118">
        <v>574</v>
      </c>
      <c r="J279" s="118">
        <v>608</v>
      </c>
      <c r="K279" s="118">
        <v>0</v>
      </c>
      <c r="L279" s="118">
        <v>0</v>
      </c>
      <c r="M279" s="118">
        <v>25</v>
      </c>
      <c r="N279" s="118">
        <v>0</v>
      </c>
      <c r="O279" s="118">
        <f t="shared" si="12"/>
        <v>1207</v>
      </c>
      <c r="P279" s="118">
        <f t="shared" si="13"/>
        <v>20000</v>
      </c>
      <c r="Q279" s="118">
        <f t="shared" si="14"/>
        <v>18793</v>
      </c>
    </row>
    <row r="280" spans="1:17" ht="24.6" customHeight="1">
      <c r="A280" s="167">
        <v>274</v>
      </c>
      <c r="B280" s="36" t="s">
        <v>1442</v>
      </c>
      <c r="C280" s="36" t="s">
        <v>48</v>
      </c>
      <c r="D280" s="28" t="s">
        <v>94</v>
      </c>
      <c r="E280" s="28" t="s">
        <v>152</v>
      </c>
      <c r="F280" s="170" t="s">
        <v>31</v>
      </c>
      <c r="G280" s="167" t="s">
        <v>10</v>
      </c>
      <c r="H280" s="118">
        <v>25000</v>
      </c>
      <c r="I280" s="118">
        <v>717.5</v>
      </c>
      <c r="J280" s="118">
        <v>760</v>
      </c>
      <c r="K280" s="118">
        <v>0</v>
      </c>
      <c r="L280" s="118">
        <v>0</v>
      </c>
      <c r="M280" s="118">
        <v>25</v>
      </c>
      <c r="N280" s="118">
        <v>50</v>
      </c>
      <c r="O280" s="118">
        <f t="shared" si="12"/>
        <v>1552.5</v>
      </c>
      <c r="P280" s="118">
        <f t="shared" si="13"/>
        <v>25000</v>
      </c>
      <c r="Q280" s="118">
        <f t="shared" si="14"/>
        <v>23447.5</v>
      </c>
    </row>
    <row r="281" spans="1:17" ht="24.6" customHeight="1">
      <c r="A281" s="167">
        <v>275</v>
      </c>
      <c r="B281" s="36" t="s">
        <v>1423</v>
      </c>
      <c r="C281" s="36" t="s">
        <v>48</v>
      </c>
      <c r="D281" s="28" t="s">
        <v>94</v>
      </c>
      <c r="E281" s="28" t="s">
        <v>152</v>
      </c>
      <c r="F281" s="170" t="s">
        <v>31</v>
      </c>
      <c r="G281" s="167" t="s">
        <v>10</v>
      </c>
      <c r="H281" s="118">
        <v>25000</v>
      </c>
      <c r="I281" s="118">
        <v>717.5</v>
      </c>
      <c r="J281" s="118">
        <v>760</v>
      </c>
      <c r="K281" s="118">
        <v>0</v>
      </c>
      <c r="L281" s="118">
        <v>0</v>
      </c>
      <c r="M281" s="118">
        <v>25</v>
      </c>
      <c r="N281" s="118">
        <v>0</v>
      </c>
      <c r="O281" s="118">
        <f t="shared" si="12"/>
        <v>1502.5</v>
      </c>
      <c r="P281" s="118">
        <f t="shared" si="13"/>
        <v>25000</v>
      </c>
      <c r="Q281" s="118">
        <f t="shared" si="14"/>
        <v>23497.5</v>
      </c>
    </row>
    <row r="282" spans="1:17" ht="24.6" customHeight="1">
      <c r="A282" s="167">
        <v>276</v>
      </c>
      <c r="B282" s="36" t="s">
        <v>161</v>
      </c>
      <c r="C282" s="36" t="s">
        <v>1424</v>
      </c>
      <c r="D282" s="28" t="s">
        <v>94</v>
      </c>
      <c r="E282" s="28" t="s">
        <v>152</v>
      </c>
      <c r="F282" s="170" t="s">
        <v>31</v>
      </c>
      <c r="G282" s="167" t="s">
        <v>10</v>
      </c>
      <c r="H282" s="118">
        <v>40000</v>
      </c>
      <c r="I282" s="118">
        <v>1148</v>
      </c>
      <c r="J282" s="118">
        <v>1216</v>
      </c>
      <c r="K282" s="118">
        <v>0</v>
      </c>
      <c r="L282" s="118">
        <v>442.65</v>
      </c>
      <c r="M282" s="118">
        <v>25</v>
      </c>
      <c r="N282" s="118">
        <v>50</v>
      </c>
      <c r="O282" s="118">
        <f t="shared" si="12"/>
        <v>2881.65</v>
      </c>
      <c r="P282" s="118">
        <f t="shared" si="13"/>
        <v>40000</v>
      </c>
      <c r="Q282" s="118">
        <f t="shared" si="14"/>
        <v>37118.35</v>
      </c>
    </row>
    <row r="283" spans="1:17" ht="24.6" customHeight="1">
      <c r="A283" s="167">
        <v>277</v>
      </c>
      <c r="B283" s="36" t="s">
        <v>988</v>
      </c>
      <c r="C283" s="36" t="s">
        <v>109</v>
      </c>
      <c r="D283" s="28" t="s">
        <v>94</v>
      </c>
      <c r="E283" s="28" t="s">
        <v>152</v>
      </c>
      <c r="F283" s="170" t="s">
        <v>31</v>
      </c>
      <c r="G283" s="167" t="s">
        <v>10</v>
      </c>
      <c r="H283" s="118">
        <v>25000</v>
      </c>
      <c r="I283" s="118">
        <v>717.5</v>
      </c>
      <c r="J283" s="118">
        <v>760</v>
      </c>
      <c r="K283" s="118">
        <v>0</v>
      </c>
      <c r="L283" s="118">
        <v>0</v>
      </c>
      <c r="M283" s="118">
        <v>25</v>
      </c>
      <c r="N283" s="118">
        <v>0</v>
      </c>
      <c r="O283" s="118">
        <f t="shared" si="12"/>
        <v>1502.5</v>
      </c>
      <c r="P283" s="118">
        <f t="shared" si="13"/>
        <v>25000</v>
      </c>
      <c r="Q283" s="118">
        <f t="shared" si="14"/>
        <v>23497.5</v>
      </c>
    </row>
    <row r="284" spans="1:17" ht="24.6" customHeight="1">
      <c r="A284" s="167">
        <v>278</v>
      </c>
      <c r="B284" s="168" t="s">
        <v>550</v>
      </c>
      <c r="C284" s="36" t="s">
        <v>49</v>
      </c>
      <c r="D284" s="28" t="s">
        <v>94</v>
      </c>
      <c r="E284" s="133" t="s">
        <v>152</v>
      </c>
      <c r="F284" s="170" t="s">
        <v>31</v>
      </c>
      <c r="G284" s="167" t="s">
        <v>10</v>
      </c>
      <c r="H284" s="118">
        <v>15000</v>
      </c>
      <c r="I284" s="118">
        <v>430.5</v>
      </c>
      <c r="J284" s="118">
        <v>456</v>
      </c>
      <c r="K284" s="118">
        <v>0</v>
      </c>
      <c r="L284" s="118">
        <v>0</v>
      </c>
      <c r="M284" s="118">
        <v>25</v>
      </c>
      <c r="N284" s="118">
        <v>0</v>
      </c>
      <c r="O284" s="118">
        <f t="shared" si="12"/>
        <v>911.5</v>
      </c>
      <c r="P284" s="118">
        <f t="shared" si="13"/>
        <v>15000</v>
      </c>
      <c r="Q284" s="118">
        <f t="shared" si="14"/>
        <v>14088.5</v>
      </c>
    </row>
    <row r="285" spans="1:17" ht="24.6" customHeight="1">
      <c r="A285" s="167">
        <v>279</v>
      </c>
      <c r="B285" s="36" t="s">
        <v>316</v>
      </c>
      <c r="C285" s="36" t="s">
        <v>62</v>
      </c>
      <c r="D285" s="28" t="s">
        <v>94</v>
      </c>
      <c r="E285" s="28" t="s">
        <v>317</v>
      </c>
      <c r="F285" s="170" t="s">
        <v>31</v>
      </c>
      <c r="G285" s="167" t="s">
        <v>10</v>
      </c>
      <c r="H285" s="118">
        <v>50000</v>
      </c>
      <c r="I285" s="118">
        <v>1435</v>
      </c>
      <c r="J285" s="118">
        <v>1520</v>
      </c>
      <c r="K285" s="118">
        <v>0</v>
      </c>
      <c r="L285" s="118">
        <v>1854</v>
      </c>
      <c r="M285" s="118">
        <v>25</v>
      </c>
      <c r="N285" s="118">
        <v>50</v>
      </c>
      <c r="O285" s="118">
        <f t="shared" si="12"/>
        <v>4884</v>
      </c>
      <c r="P285" s="118">
        <f t="shared" si="13"/>
        <v>50000</v>
      </c>
      <c r="Q285" s="118">
        <f t="shared" si="14"/>
        <v>45116</v>
      </c>
    </row>
    <row r="286" spans="1:17" ht="24.6" customHeight="1">
      <c r="A286" s="167">
        <v>280</v>
      </c>
      <c r="B286" s="36" t="s">
        <v>319</v>
      </c>
      <c r="C286" s="168" t="s">
        <v>1288</v>
      </c>
      <c r="D286" s="28" t="s">
        <v>94</v>
      </c>
      <c r="E286" s="133" t="s">
        <v>317</v>
      </c>
      <c r="F286" s="170" t="s">
        <v>31</v>
      </c>
      <c r="G286" s="167" t="s">
        <v>9</v>
      </c>
      <c r="H286" s="118">
        <v>16500</v>
      </c>
      <c r="I286" s="118">
        <v>473.55</v>
      </c>
      <c r="J286" s="118">
        <v>501.6</v>
      </c>
      <c r="K286" s="118">
        <v>0</v>
      </c>
      <c r="L286" s="118">
        <v>0</v>
      </c>
      <c r="M286" s="118">
        <v>25</v>
      </c>
      <c r="N286" s="118">
        <v>50</v>
      </c>
      <c r="O286" s="118">
        <f t="shared" si="12"/>
        <v>1050.1500000000001</v>
      </c>
      <c r="P286" s="118">
        <f t="shared" si="13"/>
        <v>16500</v>
      </c>
      <c r="Q286" s="118">
        <f t="shared" si="14"/>
        <v>15449.85</v>
      </c>
    </row>
    <row r="287" spans="1:17" ht="24.6" customHeight="1">
      <c r="A287" s="167">
        <v>281</v>
      </c>
      <c r="B287" s="168" t="s">
        <v>537</v>
      </c>
      <c r="C287" s="168" t="s">
        <v>538</v>
      </c>
      <c r="D287" s="28" t="s">
        <v>94</v>
      </c>
      <c r="E287" s="133" t="s">
        <v>317</v>
      </c>
      <c r="F287" s="170" t="s">
        <v>31</v>
      </c>
      <c r="G287" s="167" t="s">
        <v>10</v>
      </c>
      <c r="H287" s="118">
        <v>30000</v>
      </c>
      <c r="I287" s="118">
        <v>861</v>
      </c>
      <c r="J287" s="118">
        <v>912</v>
      </c>
      <c r="K287" s="118">
        <v>1919.78</v>
      </c>
      <c r="L287" s="118">
        <v>0</v>
      </c>
      <c r="M287" s="118">
        <v>25</v>
      </c>
      <c r="N287" s="118">
        <v>0</v>
      </c>
      <c r="O287" s="118">
        <f t="shared" si="12"/>
        <v>3717.7799999999997</v>
      </c>
      <c r="P287" s="118">
        <f t="shared" si="13"/>
        <v>30000</v>
      </c>
      <c r="Q287" s="118">
        <f t="shared" si="14"/>
        <v>26282.22</v>
      </c>
    </row>
    <row r="288" spans="1:17" ht="24.6" customHeight="1">
      <c r="A288" s="167">
        <v>282</v>
      </c>
      <c r="B288" s="36" t="s">
        <v>707</v>
      </c>
      <c r="C288" s="36" t="s">
        <v>2</v>
      </c>
      <c r="D288" s="28" t="s">
        <v>94</v>
      </c>
      <c r="E288" s="133" t="s">
        <v>317</v>
      </c>
      <c r="F288" s="170" t="s">
        <v>31</v>
      </c>
      <c r="G288" s="167" t="s">
        <v>10</v>
      </c>
      <c r="H288" s="118">
        <v>25000</v>
      </c>
      <c r="I288" s="118">
        <v>717.5</v>
      </c>
      <c r="J288" s="118">
        <v>760</v>
      </c>
      <c r="K288" s="118">
        <v>0</v>
      </c>
      <c r="L288" s="118">
        <v>0</v>
      </c>
      <c r="M288" s="118">
        <v>25</v>
      </c>
      <c r="N288" s="118">
        <v>0</v>
      </c>
      <c r="O288" s="118">
        <f t="shared" si="12"/>
        <v>1502.5</v>
      </c>
      <c r="P288" s="118">
        <f t="shared" si="13"/>
        <v>25000</v>
      </c>
      <c r="Q288" s="118">
        <f t="shared" si="14"/>
        <v>23497.5</v>
      </c>
    </row>
    <row r="289" spans="1:18" ht="24.6" customHeight="1">
      <c r="A289" s="167">
        <v>283</v>
      </c>
      <c r="B289" s="36" t="s">
        <v>321</v>
      </c>
      <c r="C289" s="36" t="s">
        <v>322</v>
      </c>
      <c r="D289" s="28" t="s">
        <v>420</v>
      </c>
      <c r="E289" s="28" t="s">
        <v>420</v>
      </c>
      <c r="F289" s="170" t="s">
        <v>40</v>
      </c>
      <c r="G289" s="167" t="s">
        <v>9</v>
      </c>
      <c r="H289" s="118">
        <v>60000</v>
      </c>
      <c r="I289" s="118">
        <v>1722</v>
      </c>
      <c r="J289" s="118">
        <v>1824</v>
      </c>
      <c r="K289" s="118">
        <v>0</v>
      </c>
      <c r="L289" s="118">
        <v>3486.68</v>
      </c>
      <c r="M289" s="118">
        <v>25</v>
      </c>
      <c r="N289" s="118">
        <v>1743.29</v>
      </c>
      <c r="O289" s="118">
        <f t="shared" si="12"/>
        <v>8800.9700000000012</v>
      </c>
      <c r="P289" s="118">
        <f t="shared" si="13"/>
        <v>60000</v>
      </c>
      <c r="Q289" s="118">
        <f t="shared" si="14"/>
        <v>51199.03</v>
      </c>
    </row>
    <row r="290" spans="1:18" ht="24.6" customHeight="1">
      <c r="A290" s="167">
        <v>284</v>
      </c>
      <c r="B290" s="168" t="s">
        <v>328</v>
      </c>
      <c r="C290" s="168" t="s">
        <v>1288</v>
      </c>
      <c r="D290" s="28" t="s">
        <v>420</v>
      </c>
      <c r="E290" s="28" t="s">
        <v>420</v>
      </c>
      <c r="F290" s="170" t="s">
        <v>40</v>
      </c>
      <c r="G290" s="167" t="s">
        <v>10</v>
      </c>
      <c r="H290" s="118">
        <v>42500</v>
      </c>
      <c r="I290" s="118">
        <v>1219.75</v>
      </c>
      <c r="J290" s="118">
        <v>1292</v>
      </c>
      <c r="K290" s="118">
        <v>1919.78</v>
      </c>
      <c r="L290" s="118">
        <v>507.52</v>
      </c>
      <c r="M290" s="118">
        <v>25</v>
      </c>
      <c r="N290" s="118">
        <v>50</v>
      </c>
      <c r="O290" s="118">
        <f t="shared" si="12"/>
        <v>5014.0499999999993</v>
      </c>
      <c r="P290" s="118">
        <f t="shared" si="13"/>
        <v>42500</v>
      </c>
      <c r="Q290" s="118">
        <f t="shared" si="14"/>
        <v>37485.949999999997</v>
      </c>
    </row>
    <row r="291" spans="1:18" ht="24.6" customHeight="1">
      <c r="A291" s="167">
        <v>285</v>
      </c>
      <c r="B291" s="168" t="s">
        <v>733</v>
      </c>
      <c r="C291" s="168" t="s">
        <v>1288</v>
      </c>
      <c r="D291" s="28" t="s">
        <v>420</v>
      </c>
      <c r="E291" s="28" t="s">
        <v>420</v>
      </c>
      <c r="F291" s="170" t="s">
        <v>31</v>
      </c>
      <c r="G291" s="167" t="s">
        <v>10</v>
      </c>
      <c r="H291" s="118">
        <v>35000</v>
      </c>
      <c r="I291" s="118">
        <v>1004.5</v>
      </c>
      <c r="J291" s="118">
        <v>1064</v>
      </c>
      <c r="K291" s="118">
        <v>0</v>
      </c>
      <c r="L291" s="118">
        <v>0</v>
      </c>
      <c r="M291" s="118">
        <v>25</v>
      </c>
      <c r="N291" s="118">
        <v>0</v>
      </c>
      <c r="O291" s="118">
        <f t="shared" si="12"/>
        <v>2093.5</v>
      </c>
      <c r="P291" s="118">
        <f t="shared" si="13"/>
        <v>35000</v>
      </c>
      <c r="Q291" s="118">
        <f t="shared" si="14"/>
        <v>32906.5</v>
      </c>
    </row>
    <row r="292" spans="1:18" ht="24.6" customHeight="1">
      <c r="A292" s="167">
        <v>286</v>
      </c>
      <c r="B292" s="168" t="s">
        <v>329</v>
      </c>
      <c r="C292" s="168" t="s">
        <v>1288</v>
      </c>
      <c r="D292" s="28" t="s">
        <v>420</v>
      </c>
      <c r="E292" s="28" t="s">
        <v>420</v>
      </c>
      <c r="F292" s="170" t="s">
        <v>31</v>
      </c>
      <c r="G292" s="167" t="s">
        <v>10</v>
      </c>
      <c r="H292" s="118">
        <v>40000</v>
      </c>
      <c r="I292" s="118">
        <v>1148</v>
      </c>
      <c r="J292" s="118">
        <v>1216</v>
      </c>
      <c r="K292" s="118">
        <v>1919.78</v>
      </c>
      <c r="L292" s="118">
        <v>154.68</v>
      </c>
      <c r="M292" s="118">
        <v>25</v>
      </c>
      <c r="N292" s="118">
        <v>1115.2900000000002</v>
      </c>
      <c r="O292" s="118">
        <f t="shared" si="12"/>
        <v>5578.75</v>
      </c>
      <c r="P292" s="118">
        <f t="shared" si="13"/>
        <v>40000</v>
      </c>
      <c r="Q292" s="118">
        <f t="shared" si="14"/>
        <v>34421.25</v>
      </c>
    </row>
    <row r="293" spans="1:18" ht="24.6" customHeight="1">
      <c r="A293" s="167">
        <v>287</v>
      </c>
      <c r="B293" s="168" t="s">
        <v>419</v>
      </c>
      <c r="C293" s="168" t="s">
        <v>616</v>
      </c>
      <c r="D293" s="28" t="s">
        <v>420</v>
      </c>
      <c r="E293" s="28" t="s">
        <v>420</v>
      </c>
      <c r="F293" s="170" t="s">
        <v>31</v>
      </c>
      <c r="G293" s="167" t="s">
        <v>9</v>
      </c>
      <c r="H293" s="118">
        <v>30000</v>
      </c>
      <c r="I293" s="118">
        <v>861</v>
      </c>
      <c r="J293" s="118">
        <v>912</v>
      </c>
      <c r="K293" s="118">
        <v>0</v>
      </c>
      <c r="L293" s="118">
        <v>0</v>
      </c>
      <c r="M293" s="118">
        <v>25</v>
      </c>
      <c r="N293" s="118">
        <v>2115.29</v>
      </c>
      <c r="O293" s="118">
        <f t="shared" si="12"/>
        <v>3913.29</v>
      </c>
      <c r="P293" s="118">
        <f t="shared" si="13"/>
        <v>30000</v>
      </c>
      <c r="Q293" s="118">
        <f t="shared" si="14"/>
        <v>26086.71</v>
      </c>
    </row>
    <row r="294" spans="1:18" ht="24.6" customHeight="1">
      <c r="A294" s="167">
        <v>288</v>
      </c>
      <c r="B294" s="168" t="s">
        <v>425</v>
      </c>
      <c r="C294" s="168" t="s">
        <v>616</v>
      </c>
      <c r="D294" s="28" t="s">
        <v>420</v>
      </c>
      <c r="E294" s="28" t="s">
        <v>420</v>
      </c>
      <c r="F294" s="170" t="s">
        <v>31</v>
      </c>
      <c r="G294" s="167" t="s">
        <v>10</v>
      </c>
      <c r="H294" s="118">
        <v>35000</v>
      </c>
      <c r="I294" s="118">
        <v>1004.5</v>
      </c>
      <c r="J294" s="118">
        <v>1064</v>
      </c>
      <c r="K294" s="118">
        <v>0</v>
      </c>
      <c r="L294" s="118">
        <v>0</v>
      </c>
      <c r="M294" s="118">
        <v>25</v>
      </c>
      <c r="N294" s="118">
        <v>50</v>
      </c>
      <c r="O294" s="118">
        <f t="shared" si="12"/>
        <v>2143.5</v>
      </c>
      <c r="P294" s="118">
        <f t="shared" si="13"/>
        <v>35000</v>
      </c>
      <c r="Q294" s="118">
        <f t="shared" si="14"/>
        <v>32856.5</v>
      </c>
    </row>
    <row r="295" spans="1:18" ht="24.6" customHeight="1">
      <c r="A295" s="167">
        <v>289</v>
      </c>
      <c r="B295" s="168" t="s">
        <v>805</v>
      </c>
      <c r="C295" s="168" t="s">
        <v>616</v>
      </c>
      <c r="D295" s="28" t="s">
        <v>420</v>
      </c>
      <c r="E295" s="28" t="s">
        <v>420</v>
      </c>
      <c r="F295" s="170" t="s">
        <v>31</v>
      </c>
      <c r="G295" s="167" t="s">
        <v>10</v>
      </c>
      <c r="H295" s="118">
        <v>30000</v>
      </c>
      <c r="I295" s="118">
        <v>861</v>
      </c>
      <c r="J295" s="118">
        <v>912</v>
      </c>
      <c r="K295" s="118">
        <v>0</v>
      </c>
      <c r="L295" s="118">
        <v>0</v>
      </c>
      <c r="M295" s="118">
        <v>25</v>
      </c>
      <c r="N295" s="118">
        <v>0</v>
      </c>
      <c r="O295" s="118">
        <f t="shared" si="12"/>
        <v>1798</v>
      </c>
      <c r="P295" s="118">
        <f t="shared" si="13"/>
        <v>30000</v>
      </c>
      <c r="Q295" s="118">
        <f t="shared" si="14"/>
        <v>28202</v>
      </c>
    </row>
    <row r="296" spans="1:18" ht="24.6" customHeight="1">
      <c r="A296" s="167">
        <v>290</v>
      </c>
      <c r="B296" s="168" t="s">
        <v>969</v>
      </c>
      <c r="C296" s="168" t="s">
        <v>616</v>
      </c>
      <c r="D296" s="28" t="s">
        <v>420</v>
      </c>
      <c r="E296" s="28" t="s">
        <v>420</v>
      </c>
      <c r="F296" s="170" t="s">
        <v>31</v>
      </c>
      <c r="G296" s="167" t="s">
        <v>9</v>
      </c>
      <c r="H296" s="118">
        <v>30000</v>
      </c>
      <c r="I296" s="118">
        <v>861</v>
      </c>
      <c r="J296" s="118">
        <v>912</v>
      </c>
      <c r="K296" s="118">
        <v>0</v>
      </c>
      <c r="L296" s="118">
        <v>0</v>
      </c>
      <c r="M296" s="118">
        <v>25</v>
      </c>
      <c r="N296" s="118">
        <v>2115.29</v>
      </c>
      <c r="O296" s="118">
        <f t="shared" si="12"/>
        <v>3913.29</v>
      </c>
      <c r="P296" s="118">
        <f t="shared" si="13"/>
        <v>30000</v>
      </c>
      <c r="Q296" s="118">
        <f t="shared" si="14"/>
        <v>26086.71</v>
      </c>
    </row>
    <row r="297" spans="1:18" ht="24.6" customHeight="1">
      <c r="A297" s="167">
        <v>291</v>
      </c>
      <c r="B297" s="168" t="s">
        <v>978</v>
      </c>
      <c r="C297" s="168" t="s">
        <v>616</v>
      </c>
      <c r="D297" s="28" t="s">
        <v>420</v>
      </c>
      <c r="E297" s="28" t="s">
        <v>420</v>
      </c>
      <c r="F297" s="170" t="s">
        <v>31</v>
      </c>
      <c r="G297" s="167" t="s">
        <v>10</v>
      </c>
      <c r="H297" s="118">
        <v>30000</v>
      </c>
      <c r="I297" s="118">
        <v>861</v>
      </c>
      <c r="J297" s="118">
        <v>912</v>
      </c>
      <c r="K297" s="118">
        <v>0</v>
      </c>
      <c r="L297" s="118">
        <v>0</v>
      </c>
      <c r="M297" s="118">
        <v>25</v>
      </c>
      <c r="N297" s="118">
        <v>2531.87</v>
      </c>
      <c r="O297" s="118">
        <f t="shared" si="12"/>
        <v>4329.87</v>
      </c>
      <c r="P297" s="118">
        <f t="shared" si="13"/>
        <v>30000</v>
      </c>
      <c r="Q297" s="118">
        <f t="shared" si="14"/>
        <v>25670.13</v>
      </c>
    </row>
    <row r="298" spans="1:18" ht="24.6" customHeight="1">
      <c r="A298" s="167">
        <v>292</v>
      </c>
      <c r="B298" s="36" t="s">
        <v>1299</v>
      </c>
      <c r="C298" s="168" t="s">
        <v>616</v>
      </c>
      <c r="D298" s="28" t="s">
        <v>420</v>
      </c>
      <c r="E298" s="28" t="s">
        <v>420</v>
      </c>
      <c r="F298" s="170" t="s">
        <v>31</v>
      </c>
      <c r="G298" s="167" t="s">
        <v>9</v>
      </c>
      <c r="H298" s="118">
        <v>35000</v>
      </c>
      <c r="I298" s="118">
        <v>1004.5</v>
      </c>
      <c r="J298" s="118">
        <v>1064</v>
      </c>
      <c r="K298" s="118">
        <v>0</v>
      </c>
      <c r="L298" s="118">
        <v>0</v>
      </c>
      <c r="M298" s="118">
        <v>25</v>
      </c>
      <c r="N298" s="118">
        <v>10115.290000000001</v>
      </c>
      <c r="O298" s="118">
        <f t="shared" si="12"/>
        <v>12208.79</v>
      </c>
      <c r="P298" s="118">
        <f t="shared" si="13"/>
        <v>35000</v>
      </c>
      <c r="Q298" s="118">
        <f t="shared" si="14"/>
        <v>22791.21</v>
      </c>
    </row>
    <row r="299" spans="1:18" ht="24.6" customHeight="1">
      <c r="A299" s="167">
        <v>293</v>
      </c>
      <c r="B299" s="36" t="s">
        <v>295</v>
      </c>
      <c r="C299" s="168" t="s">
        <v>3</v>
      </c>
      <c r="D299" s="28" t="s">
        <v>420</v>
      </c>
      <c r="E299" s="28" t="s">
        <v>420</v>
      </c>
      <c r="F299" s="170" t="s">
        <v>40</v>
      </c>
      <c r="G299" s="167" t="s">
        <v>10</v>
      </c>
      <c r="H299" s="118">
        <v>40000</v>
      </c>
      <c r="I299" s="118">
        <v>1148</v>
      </c>
      <c r="J299" s="118">
        <v>1216</v>
      </c>
      <c r="K299" s="118">
        <v>0</v>
      </c>
      <c r="L299" s="118">
        <v>442.65</v>
      </c>
      <c r="M299" s="118">
        <v>25</v>
      </c>
      <c r="N299" s="118">
        <v>13659.67</v>
      </c>
      <c r="O299" s="118">
        <f t="shared" si="12"/>
        <v>16491.32</v>
      </c>
      <c r="P299" s="118">
        <f t="shared" si="13"/>
        <v>40000</v>
      </c>
      <c r="Q299" s="118">
        <f t="shared" si="14"/>
        <v>23508.68</v>
      </c>
    </row>
    <row r="300" spans="1:18" ht="24.6" customHeight="1">
      <c r="A300" s="167">
        <v>294</v>
      </c>
      <c r="B300" s="168" t="s">
        <v>63</v>
      </c>
      <c r="C300" s="168" t="s">
        <v>33</v>
      </c>
      <c r="D300" s="28" t="s">
        <v>420</v>
      </c>
      <c r="E300" s="28" t="s">
        <v>420</v>
      </c>
      <c r="F300" s="170" t="s">
        <v>40</v>
      </c>
      <c r="G300" s="167" t="s">
        <v>9</v>
      </c>
      <c r="H300" s="118">
        <v>62250</v>
      </c>
      <c r="I300" s="118">
        <v>1786.58</v>
      </c>
      <c r="J300" s="118">
        <v>1892.4</v>
      </c>
      <c r="K300" s="118">
        <v>0</v>
      </c>
      <c r="L300" s="118">
        <v>3910.08</v>
      </c>
      <c r="M300" s="118">
        <v>25</v>
      </c>
      <c r="N300" s="118">
        <v>11145.14</v>
      </c>
      <c r="O300" s="118">
        <f t="shared" si="12"/>
        <v>18759.199999999997</v>
      </c>
      <c r="P300" s="118">
        <f t="shared" si="13"/>
        <v>62250</v>
      </c>
      <c r="Q300" s="118">
        <f t="shared" si="14"/>
        <v>43490.8</v>
      </c>
    </row>
    <row r="301" spans="1:18" ht="24.6" customHeight="1">
      <c r="A301" s="167">
        <v>295</v>
      </c>
      <c r="B301" s="36" t="s">
        <v>242</v>
      </c>
      <c r="C301" s="36" t="s">
        <v>33</v>
      </c>
      <c r="D301" s="28" t="s">
        <v>420</v>
      </c>
      <c r="E301" s="28" t="s">
        <v>420</v>
      </c>
      <c r="F301" s="170" t="s">
        <v>40</v>
      </c>
      <c r="G301" s="167" t="s">
        <v>9</v>
      </c>
      <c r="H301" s="118">
        <v>30000</v>
      </c>
      <c r="I301" s="118">
        <v>861</v>
      </c>
      <c r="J301" s="118">
        <v>912</v>
      </c>
      <c r="K301" s="118">
        <v>1919.78</v>
      </c>
      <c r="L301" s="118">
        <v>0</v>
      </c>
      <c r="M301" s="118">
        <v>25</v>
      </c>
      <c r="N301" s="118">
        <v>50</v>
      </c>
      <c r="O301" s="118">
        <f t="shared" si="12"/>
        <v>3767.7799999999997</v>
      </c>
      <c r="P301" s="118">
        <f t="shared" si="13"/>
        <v>30000</v>
      </c>
      <c r="Q301" s="118">
        <f t="shared" si="14"/>
        <v>26232.22</v>
      </c>
    </row>
    <row r="302" spans="1:18" ht="24.6" customHeight="1">
      <c r="A302" s="167">
        <v>296</v>
      </c>
      <c r="B302" s="168" t="s">
        <v>249</v>
      </c>
      <c r="C302" s="168" t="s">
        <v>38</v>
      </c>
      <c r="D302" s="28" t="s">
        <v>420</v>
      </c>
      <c r="E302" s="28" t="s">
        <v>420</v>
      </c>
      <c r="F302" s="170" t="s">
        <v>40</v>
      </c>
      <c r="G302" s="167" t="s">
        <v>9</v>
      </c>
      <c r="H302" s="118">
        <v>40760</v>
      </c>
      <c r="I302" s="118">
        <v>1169.81</v>
      </c>
      <c r="J302" s="118">
        <v>1239.0999999999999</v>
      </c>
      <c r="K302" s="118">
        <v>0</v>
      </c>
      <c r="L302" s="118">
        <v>549.91</v>
      </c>
      <c r="M302" s="118">
        <v>25</v>
      </c>
      <c r="N302" s="118">
        <v>50</v>
      </c>
      <c r="O302" s="118">
        <f t="shared" si="12"/>
        <v>3033.8199999999997</v>
      </c>
      <c r="P302" s="118">
        <f t="shared" si="13"/>
        <v>40760</v>
      </c>
      <c r="Q302" s="118">
        <f t="shared" si="14"/>
        <v>37726.18</v>
      </c>
    </row>
    <row r="303" spans="1:18" ht="24.6" customHeight="1">
      <c r="A303" s="167">
        <v>297</v>
      </c>
      <c r="B303" s="168" t="s">
        <v>331</v>
      </c>
      <c r="C303" s="36" t="s">
        <v>115</v>
      </c>
      <c r="D303" s="28" t="s">
        <v>420</v>
      </c>
      <c r="E303" s="28" t="s">
        <v>420</v>
      </c>
      <c r="F303" s="170" t="s">
        <v>40</v>
      </c>
      <c r="G303" s="167" t="s">
        <v>9</v>
      </c>
      <c r="H303" s="118">
        <v>30000</v>
      </c>
      <c r="I303" s="118">
        <v>861</v>
      </c>
      <c r="J303" s="118">
        <v>912</v>
      </c>
      <c r="K303" s="118">
        <v>0</v>
      </c>
      <c r="L303" s="118">
        <v>0</v>
      </c>
      <c r="M303" s="118">
        <v>25</v>
      </c>
      <c r="N303" s="118">
        <v>50</v>
      </c>
      <c r="O303" s="118">
        <f t="shared" si="12"/>
        <v>1848</v>
      </c>
      <c r="P303" s="118">
        <f t="shared" si="13"/>
        <v>30000</v>
      </c>
      <c r="Q303" s="118">
        <f t="shared" si="14"/>
        <v>28152</v>
      </c>
      <c r="R303" s="162"/>
    </row>
    <row r="304" spans="1:18" ht="24.6" customHeight="1">
      <c r="A304" s="167">
        <v>298</v>
      </c>
      <c r="B304" s="168" t="s">
        <v>332</v>
      </c>
      <c r="C304" s="36" t="s">
        <v>123</v>
      </c>
      <c r="D304" s="28" t="s">
        <v>420</v>
      </c>
      <c r="E304" s="28" t="s">
        <v>420</v>
      </c>
      <c r="F304" s="170" t="s">
        <v>40</v>
      </c>
      <c r="G304" s="167" t="s">
        <v>10</v>
      </c>
      <c r="H304" s="118">
        <v>30000</v>
      </c>
      <c r="I304" s="118">
        <v>861</v>
      </c>
      <c r="J304" s="118">
        <v>912</v>
      </c>
      <c r="K304" s="118">
        <v>0</v>
      </c>
      <c r="L304" s="118">
        <v>0</v>
      </c>
      <c r="M304" s="118">
        <v>25</v>
      </c>
      <c r="N304" s="118">
        <v>0</v>
      </c>
      <c r="O304" s="118">
        <f t="shared" si="12"/>
        <v>1798</v>
      </c>
      <c r="P304" s="118">
        <f t="shared" si="13"/>
        <v>30000</v>
      </c>
      <c r="Q304" s="118">
        <f t="shared" si="14"/>
        <v>28202</v>
      </c>
    </row>
    <row r="305" spans="1:17" ht="24.6" customHeight="1">
      <c r="A305" s="167">
        <v>299</v>
      </c>
      <c r="B305" s="168" t="s">
        <v>253</v>
      </c>
      <c r="C305" s="168" t="s">
        <v>173</v>
      </c>
      <c r="D305" s="28" t="s">
        <v>420</v>
      </c>
      <c r="E305" s="28" t="s">
        <v>420</v>
      </c>
      <c r="F305" s="170" t="s">
        <v>31</v>
      </c>
      <c r="G305" s="167" t="s">
        <v>9</v>
      </c>
      <c r="H305" s="118">
        <v>35000</v>
      </c>
      <c r="I305" s="118">
        <v>1004.5</v>
      </c>
      <c r="J305" s="118">
        <v>1064</v>
      </c>
      <c r="K305" s="118">
        <v>3839.56</v>
      </c>
      <c r="L305" s="118">
        <v>0</v>
      </c>
      <c r="M305" s="118">
        <v>25</v>
      </c>
      <c r="N305" s="118">
        <v>50</v>
      </c>
      <c r="O305" s="118">
        <f t="shared" si="12"/>
        <v>5983.0599999999995</v>
      </c>
      <c r="P305" s="118">
        <f t="shared" si="13"/>
        <v>35000</v>
      </c>
      <c r="Q305" s="118">
        <f t="shared" si="14"/>
        <v>29016.940000000002</v>
      </c>
    </row>
    <row r="306" spans="1:17" ht="24.6" customHeight="1">
      <c r="A306" s="167">
        <v>300</v>
      </c>
      <c r="B306" s="168" t="s">
        <v>346</v>
      </c>
      <c r="C306" s="168" t="s">
        <v>48</v>
      </c>
      <c r="D306" s="28" t="s">
        <v>420</v>
      </c>
      <c r="E306" s="28" t="s">
        <v>420</v>
      </c>
      <c r="F306" s="178" t="s">
        <v>40</v>
      </c>
      <c r="G306" s="167" t="s">
        <v>10</v>
      </c>
      <c r="H306" s="118">
        <v>36066</v>
      </c>
      <c r="I306" s="118">
        <v>1035.0899999999999</v>
      </c>
      <c r="J306" s="118">
        <v>1096.4100000000001</v>
      </c>
      <c r="K306" s="118">
        <v>0</v>
      </c>
      <c r="L306" s="118">
        <v>0</v>
      </c>
      <c r="M306" s="118">
        <v>25</v>
      </c>
      <c r="N306" s="118">
        <v>50</v>
      </c>
      <c r="O306" s="118">
        <f t="shared" si="12"/>
        <v>2206.5</v>
      </c>
      <c r="P306" s="118">
        <f t="shared" si="13"/>
        <v>36066</v>
      </c>
      <c r="Q306" s="118">
        <f t="shared" si="14"/>
        <v>33859.5</v>
      </c>
    </row>
    <row r="307" spans="1:17" ht="24.6" customHeight="1">
      <c r="A307" s="167">
        <v>301</v>
      </c>
      <c r="B307" s="168" t="s">
        <v>343</v>
      </c>
      <c r="C307" s="168" t="s">
        <v>49</v>
      </c>
      <c r="D307" s="28" t="s">
        <v>420</v>
      </c>
      <c r="E307" s="28" t="s">
        <v>432</v>
      </c>
      <c r="F307" s="178" t="s">
        <v>40</v>
      </c>
      <c r="G307" s="167" t="s">
        <v>10</v>
      </c>
      <c r="H307" s="118">
        <v>25000</v>
      </c>
      <c r="I307" s="118">
        <v>717.5</v>
      </c>
      <c r="J307" s="118">
        <v>760</v>
      </c>
      <c r="K307" s="118">
        <v>0</v>
      </c>
      <c r="L307" s="118">
        <v>0</v>
      </c>
      <c r="M307" s="118">
        <v>25</v>
      </c>
      <c r="N307" s="118">
        <v>0</v>
      </c>
      <c r="O307" s="118">
        <f t="shared" si="12"/>
        <v>1502.5</v>
      </c>
      <c r="P307" s="118">
        <f t="shared" si="13"/>
        <v>25000</v>
      </c>
      <c r="Q307" s="118">
        <f t="shared" si="14"/>
        <v>23497.5</v>
      </c>
    </row>
    <row r="308" spans="1:17" ht="24.6" customHeight="1">
      <c r="A308" s="167">
        <v>302</v>
      </c>
      <c r="B308" s="168" t="s">
        <v>171</v>
      </c>
      <c r="C308" s="168" t="s">
        <v>123</v>
      </c>
      <c r="D308" s="28" t="s">
        <v>420</v>
      </c>
      <c r="E308" s="28" t="s">
        <v>432</v>
      </c>
      <c r="F308" s="170" t="s">
        <v>40</v>
      </c>
      <c r="G308" s="167" t="s">
        <v>10</v>
      </c>
      <c r="H308" s="118">
        <v>22050</v>
      </c>
      <c r="I308" s="118">
        <v>632.84</v>
      </c>
      <c r="J308" s="118">
        <v>670.32</v>
      </c>
      <c r="K308" s="118">
        <v>0</v>
      </c>
      <c r="L308" s="118">
        <v>0</v>
      </c>
      <c r="M308" s="118">
        <v>25</v>
      </c>
      <c r="N308" s="118">
        <v>50</v>
      </c>
      <c r="O308" s="118">
        <f t="shared" si="12"/>
        <v>1378.16</v>
      </c>
      <c r="P308" s="118">
        <f t="shared" si="13"/>
        <v>22050</v>
      </c>
      <c r="Q308" s="118">
        <f t="shared" si="14"/>
        <v>20671.84</v>
      </c>
    </row>
    <row r="309" spans="1:17" ht="24.6" customHeight="1">
      <c r="A309" s="167">
        <v>303</v>
      </c>
      <c r="B309" s="36" t="s">
        <v>142</v>
      </c>
      <c r="C309" s="36" t="s">
        <v>38</v>
      </c>
      <c r="D309" s="28" t="s">
        <v>420</v>
      </c>
      <c r="E309" s="28" t="s">
        <v>432</v>
      </c>
      <c r="F309" s="170" t="s">
        <v>31</v>
      </c>
      <c r="G309" s="167" t="s">
        <v>9</v>
      </c>
      <c r="H309" s="118">
        <v>16500</v>
      </c>
      <c r="I309" s="118">
        <v>473.55</v>
      </c>
      <c r="J309" s="118">
        <v>501.6</v>
      </c>
      <c r="K309" s="118">
        <v>0</v>
      </c>
      <c r="L309" s="118">
        <v>0</v>
      </c>
      <c r="M309" s="118">
        <v>25</v>
      </c>
      <c r="N309" s="118">
        <v>50</v>
      </c>
      <c r="O309" s="118">
        <f t="shared" si="12"/>
        <v>1050.1500000000001</v>
      </c>
      <c r="P309" s="118">
        <f t="shared" si="13"/>
        <v>16500</v>
      </c>
      <c r="Q309" s="118">
        <f t="shared" si="14"/>
        <v>15449.85</v>
      </c>
    </row>
    <row r="310" spans="1:17" ht="24.6" customHeight="1">
      <c r="A310" s="167">
        <v>304</v>
      </c>
      <c r="B310" s="36" t="s">
        <v>1485</v>
      </c>
      <c r="C310" s="36" t="s">
        <v>856</v>
      </c>
      <c r="D310" s="28" t="s">
        <v>420</v>
      </c>
      <c r="E310" s="28" t="s">
        <v>432</v>
      </c>
      <c r="F310" s="170" t="s">
        <v>31</v>
      </c>
      <c r="G310" s="167" t="s">
        <v>10</v>
      </c>
      <c r="H310" s="118">
        <v>25000</v>
      </c>
      <c r="I310" s="118">
        <v>717.5</v>
      </c>
      <c r="J310" s="118">
        <v>760</v>
      </c>
      <c r="K310" s="118">
        <v>0</v>
      </c>
      <c r="L310" s="118">
        <v>0</v>
      </c>
      <c r="M310" s="118">
        <v>25</v>
      </c>
      <c r="N310" s="118">
        <v>0</v>
      </c>
      <c r="O310" s="118">
        <f t="shared" si="12"/>
        <v>1502.5</v>
      </c>
      <c r="P310" s="118">
        <f t="shared" si="13"/>
        <v>25000</v>
      </c>
      <c r="Q310" s="118">
        <f t="shared" si="14"/>
        <v>23497.5</v>
      </c>
    </row>
    <row r="311" spans="1:17" ht="24.6" customHeight="1">
      <c r="A311" s="167">
        <v>305</v>
      </c>
      <c r="B311" s="36" t="s">
        <v>1486</v>
      </c>
      <c r="C311" s="36" t="s">
        <v>856</v>
      </c>
      <c r="D311" s="28" t="s">
        <v>420</v>
      </c>
      <c r="E311" s="28" t="s">
        <v>432</v>
      </c>
      <c r="F311" s="170" t="s">
        <v>31</v>
      </c>
      <c r="G311" s="167" t="s">
        <v>10</v>
      </c>
      <c r="H311" s="118">
        <v>25000</v>
      </c>
      <c r="I311" s="118">
        <v>717.5</v>
      </c>
      <c r="J311" s="118">
        <v>760</v>
      </c>
      <c r="K311" s="118">
        <v>0</v>
      </c>
      <c r="L311" s="118">
        <v>0</v>
      </c>
      <c r="M311" s="118">
        <v>25</v>
      </c>
      <c r="N311" s="118">
        <v>0</v>
      </c>
      <c r="O311" s="118">
        <f t="shared" si="12"/>
        <v>1502.5</v>
      </c>
      <c r="P311" s="118">
        <f t="shared" si="13"/>
        <v>25000</v>
      </c>
      <c r="Q311" s="118">
        <f t="shared" si="14"/>
        <v>23497.5</v>
      </c>
    </row>
    <row r="312" spans="1:17" ht="24.6" customHeight="1">
      <c r="A312" s="167">
        <v>306</v>
      </c>
      <c r="B312" s="36" t="s">
        <v>1487</v>
      </c>
      <c r="C312" s="36" t="s">
        <v>856</v>
      </c>
      <c r="D312" s="28" t="s">
        <v>420</v>
      </c>
      <c r="E312" s="28" t="s">
        <v>432</v>
      </c>
      <c r="F312" s="170" t="s">
        <v>31</v>
      </c>
      <c r="G312" s="167" t="s">
        <v>10</v>
      </c>
      <c r="H312" s="118">
        <v>25000</v>
      </c>
      <c r="I312" s="118">
        <v>717.5</v>
      </c>
      <c r="J312" s="118">
        <v>760</v>
      </c>
      <c r="K312" s="118">
        <v>0</v>
      </c>
      <c r="L312" s="118">
        <v>0</v>
      </c>
      <c r="M312" s="118">
        <v>25</v>
      </c>
      <c r="N312" s="118">
        <v>0</v>
      </c>
      <c r="O312" s="118">
        <f t="shared" si="12"/>
        <v>1502.5</v>
      </c>
      <c r="P312" s="118">
        <f t="shared" si="13"/>
        <v>25000</v>
      </c>
      <c r="Q312" s="118">
        <f t="shared" si="14"/>
        <v>23497.5</v>
      </c>
    </row>
    <row r="313" spans="1:17" ht="24.6" customHeight="1">
      <c r="A313" s="167">
        <v>307</v>
      </c>
      <c r="B313" s="36" t="s">
        <v>1504</v>
      </c>
      <c r="C313" s="36" t="s">
        <v>856</v>
      </c>
      <c r="D313" s="28" t="s">
        <v>420</v>
      </c>
      <c r="E313" s="28" t="s">
        <v>432</v>
      </c>
      <c r="F313" s="170" t="s">
        <v>31</v>
      </c>
      <c r="G313" s="167" t="s">
        <v>10</v>
      </c>
      <c r="H313" s="118">
        <v>25000</v>
      </c>
      <c r="I313" s="118">
        <v>717.5</v>
      </c>
      <c r="J313" s="118">
        <v>760</v>
      </c>
      <c r="K313" s="118">
        <v>0</v>
      </c>
      <c r="L313" s="118">
        <v>0</v>
      </c>
      <c r="M313" s="118">
        <v>25</v>
      </c>
      <c r="N313" s="118">
        <v>0</v>
      </c>
      <c r="O313" s="118">
        <f t="shared" si="12"/>
        <v>1502.5</v>
      </c>
      <c r="P313" s="118">
        <f t="shared" si="13"/>
        <v>25000</v>
      </c>
      <c r="Q313" s="118">
        <f t="shared" si="14"/>
        <v>23497.5</v>
      </c>
    </row>
    <row r="314" spans="1:17" ht="24.6" customHeight="1">
      <c r="A314" s="167">
        <v>308</v>
      </c>
      <c r="B314" s="168" t="s">
        <v>184</v>
      </c>
      <c r="C314" s="168" t="s">
        <v>1288</v>
      </c>
      <c r="D314" s="28" t="s">
        <v>200</v>
      </c>
      <c r="E314" s="28" t="s">
        <v>200</v>
      </c>
      <c r="F314" s="170" t="s">
        <v>31</v>
      </c>
      <c r="G314" s="167" t="s">
        <v>9</v>
      </c>
      <c r="H314" s="118">
        <v>40000</v>
      </c>
      <c r="I314" s="118">
        <v>1148</v>
      </c>
      <c r="J314" s="118">
        <v>1216</v>
      </c>
      <c r="K314" s="118">
        <v>1919.78</v>
      </c>
      <c r="L314" s="118">
        <v>154.68</v>
      </c>
      <c r="M314" s="118">
        <v>25</v>
      </c>
      <c r="N314" s="118">
        <v>50</v>
      </c>
      <c r="O314" s="118">
        <f t="shared" si="12"/>
        <v>4513.46</v>
      </c>
      <c r="P314" s="118">
        <f t="shared" si="13"/>
        <v>40000</v>
      </c>
      <c r="Q314" s="118">
        <f t="shared" si="14"/>
        <v>35486.54</v>
      </c>
    </row>
    <row r="315" spans="1:17" ht="24.6" customHeight="1">
      <c r="A315" s="167">
        <v>309</v>
      </c>
      <c r="B315" s="36" t="s">
        <v>653</v>
      </c>
      <c r="C315" s="168" t="s">
        <v>616</v>
      </c>
      <c r="D315" s="28" t="s">
        <v>200</v>
      </c>
      <c r="E315" s="28" t="s">
        <v>200</v>
      </c>
      <c r="F315" s="170" t="s">
        <v>31</v>
      </c>
      <c r="G315" s="167" t="s">
        <v>9</v>
      </c>
      <c r="H315" s="118">
        <v>55000</v>
      </c>
      <c r="I315" s="118">
        <v>1578.5</v>
      </c>
      <c r="J315" s="118">
        <v>1672</v>
      </c>
      <c r="K315" s="118">
        <v>3839.56</v>
      </c>
      <c r="L315" s="118">
        <v>1983.74</v>
      </c>
      <c r="M315" s="118">
        <v>25</v>
      </c>
      <c r="N315" s="118">
        <v>10480.730000000001</v>
      </c>
      <c r="O315" s="118">
        <f t="shared" si="12"/>
        <v>19579.53</v>
      </c>
      <c r="P315" s="118">
        <f t="shared" si="13"/>
        <v>55000</v>
      </c>
      <c r="Q315" s="118">
        <f t="shared" si="14"/>
        <v>35420.47</v>
      </c>
    </row>
    <row r="316" spans="1:17" ht="24.6" customHeight="1">
      <c r="A316" s="167">
        <v>310</v>
      </c>
      <c r="B316" s="36" t="s">
        <v>654</v>
      </c>
      <c r="C316" s="168" t="s">
        <v>616</v>
      </c>
      <c r="D316" s="28" t="s">
        <v>200</v>
      </c>
      <c r="E316" s="28" t="s">
        <v>200</v>
      </c>
      <c r="F316" s="170" t="s">
        <v>31</v>
      </c>
      <c r="G316" s="167" t="s">
        <v>10</v>
      </c>
      <c r="H316" s="118">
        <v>26000</v>
      </c>
      <c r="I316" s="118">
        <v>746.2</v>
      </c>
      <c r="J316" s="118">
        <v>790.4</v>
      </c>
      <c r="K316" s="118">
        <v>1919.78</v>
      </c>
      <c r="L316" s="118">
        <v>0</v>
      </c>
      <c r="M316" s="118">
        <v>25</v>
      </c>
      <c r="N316" s="118">
        <v>50</v>
      </c>
      <c r="O316" s="118">
        <f t="shared" si="12"/>
        <v>3531.38</v>
      </c>
      <c r="P316" s="118">
        <f t="shared" si="13"/>
        <v>26000</v>
      </c>
      <c r="Q316" s="118">
        <f t="shared" si="14"/>
        <v>22468.62</v>
      </c>
    </row>
    <row r="317" spans="1:17" ht="24.6" customHeight="1">
      <c r="A317" s="167">
        <v>311</v>
      </c>
      <c r="B317" s="36" t="s">
        <v>893</v>
      </c>
      <c r="C317" s="168" t="s">
        <v>616</v>
      </c>
      <c r="D317" s="28" t="s">
        <v>200</v>
      </c>
      <c r="E317" s="28" t="s">
        <v>200</v>
      </c>
      <c r="F317" s="170" t="s">
        <v>31</v>
      </c>
      <c r="G317" s="167" t="s">
        <v>9</v>
      </c>
      <c r="H317" s="118">
        <v>30000</v>
      </c>
      <c r="I317" s="118">
        <v>861</v>
      </c>
      <c r="J317" s="118">
        <v>912</v>
      </c>
      <c r="K317" s="118">
        <v>0</v>
      </c>
      <c r="L317" s="118">
        <v>0</v>
      </c>
      <c r="M317" s="118">
        <v>25</v>
      </c>
      <c r="N317" s="118">
        <v>50</v>
      </c>
      <c r="O317" s="118">
        <f t="shared" si="12"/>
        <v>1848</v>
      </c>
      <c r="P317" s="118">
        <f t="shared" si="13"/>
        <v>30000</v>
      </c>
      <c r="Q317" s="118">
        <f t="shared" si="14"/>
        <v>28152</v>
      </c>
    </row>
    <row r="318" spans="1:17" ht="24.6" customHeight="1">
      <c r="A318" s="167">
        <v>312</v>
      </c>
      <c r="B318" s="36" t="s">
        <v>227</v>
      </c>
      <c r="C318" s="36" t="s">
        <v>3</v>
      </c>
      <c r="D318" s="28" t="s">
        <v>200</v>
      </c>
      <c r="E318" s="28" t="s">
        <v>200</v>
      </c>
      <c r="F318" s="170" t="s">
        <v>40</v>
      </c>
      <c r="G318" s="167" t="s">
        <v>9</v>
      </c>
      <c r="H318" s="118">
        <v>30000</v>
      </c>
      <c r="I318" s="118">
        <v>861</v>
      </c>
      <c r="J318" s="118">
        <v>912</v>
      </c>
      <c r="K318" s="118">
        <v>0</v>
      </c>
      <c r="L318" s="118">
        <v>0</v>
      </c>
      <c r="M318" s="118">
        <v>25</v>
      </c>
      <c r="N318" s="118">
        <v>50</v>
      </c>
      <c r="O318" s="118">
        <f t="shared" si="12"/>
        <v>1848</v>
      </c>
      <c r="P318" s="118">
        <f t="shared" si="13"/>
        <v>30000</v>
      </c>
      <c r="Q318" s="118">
        <f t="shared" si="14"/>
        <v>28152</v>
      </c>
    </row>
    <row r="319" spans="1:17" ht="24.6" customHeight="1">
      <c r="A319" s="167">
        <v>313</v>
      </c>
      <c r="B319" s="168" t="s">
        <v>803</v>
      </c>
      <c r="C319" s="168" t="s">
        <v>383</v>
      </c>
      <c r="D319" s="28" t="s">
        <v>200</v>
      </c>
      <c r="E319" s="28" t="s">
        <v>200</v>
      </c>
      <c r="F319" s="170" t="s">
        <v>31</v>
      </c>
      <c r="G319" s="167" t="s">
        <v>10</v>
      </c>
      <c r="H319" s="118">
        <v>41000</v>
      </c>
      <c r="I319" s="118">
        <v>1176.7</v>
      </c>
      <c r="J319" s="118">
        <v>1246.4000000000001</v>
      </c>
      <c r="K319" s="118">
        <v>0</v>
      </c>
      <c r="L319" s="118">
        <v>583.79</v>
      </c>
      <c r="M319" s="118">
        <v>25</v>
      </c>
      <c r="N319" s="118">
        <v>10148.52</v>
      </c>
      <c r="O319" s="118">
        <f t="shared" si="12"/>
        <v>13180.41</v>
      </c>
      <c r="P319" s="118">
        <f t="shared" si="13"/>
        <v>41000</v>
      </c>
      <c r="Q319" s="118">
        <f t="shared" si="14"/>
        <v>27819.59</v>
      </c>
    </row>
    <row r="320" spans="1:17" ht="24.6" customHeight="1">
      <c r="A320" s="167">
        <v>314</v>
      </c>
      <c r="B320" s="168" t="s">
        <v>888</v>
      </c>
      <c r="C320" s="168" t="s">
        <v>687</v>
      </c>
      <c r="D320" s="28" t="s">
        <v>200</v>
      </c>
      <c r="E320" s="28" t="s">
        <v>200</v>
      </c>
      <c r="F320" s="170" t="s">
        <v>31</v>
      </c>
      <c r="G320" s="167" t="s">
        <v>10</v>
      </c>
      <c r="H320" s="118">
        <v>15000</v>
      </c>
      <c r="I320" s="118">
        <v>430.5</v>
      </c>
      <c r="J320" s="118">
        <v>456</v>
      </c>
      <c r="K320" s="118">
        <v>0</v>
      </c>
      <c r="L320" s="118">
        <v>0</v>
      </c>
      <c r="M320" s="118">
        <v>25</v>
      </c>
      <c r="N320" s="118">
        <v>0</v>
      </c>
      <c r="O320" s="118">
        <f t="shared" si="12"/>
        <v>911.5</v>
      </c>
      <c r="P320" s="118">
        <f t="shared" si="13"/>
        <v>15000</v>
      </c>
      <c r="Q320" s="118">
        <f t="shared" si="14"/>
        <v>14088.5</v>
      </c>
    </row>
    <row r="321" spans="1:18" ht="24.6" customHeight="1">
      <c r="A321" s="167">
        <v>315</v>
      </c>
      <c r="B321" s="168" t="s">
        <v>889</v>
      </c>
      <c r="C321" s="168" t="s">
        <v>687</v>
      </c>
      <c r="D321" s="28" t="s">
        <v>200</v>
      </c>
      <c r="E321" s="28" t="s">
        <v>200</v>
      </c>
      <c r="F321" s="170" t="s">
        <v>31</v>
      </c>
      <c r="G321" s="167" t="s">
        <v>10</v>
      </c>
      <c r="H321" s="118">
        <v>15000</v>
      </c>
      <c r="I321" s="118">
        <v>430.5</v>
      </c>
      <c r="J321" s="118">
        <v>456</v>
      </c>
      <c r="K321" s="118">
        <v>0</v>
      </c>
      <c r="L321" s="118">
        <v>0</v>
      </c>
      <c r="M321" s="118">
        <v>25</v>
      </c>
      <c r="N321" s="118">
        <v>0</v>
      </c>
      <c r="O321" s="118">
        <f t="shared" si="12"/>
        <v>911.5</v>
      </c>
      <c r="P321" s="118">
        <f t="shared" si="13"/>
        <v>15000</v>
      </c>
      <c r="Q321" s="118">
        <f t="shared" si="14"/>
        <v>14088.5</v>
      </c>
    </row>
    <row r="322" spans="1:18" ht="24.6" customHeight="1">
      <c r="A322" s="167">
        <v>316</v>
      </c>
      <c r="B322" s="36" t="s">
        <v>987</v>
      </c>
      <c r="C322" s="36" t="s">
        <v>1446</v>
      </c>
      <c r="D322" s="28" t="s">
        <v>200</v>
      </c>
      <c r="E322" s="28" t="s">
        <v>200</v>
      </c>
      <c r="F322" s="170" t="s">
        <v>31</v>
      </c>
      <c r="G322" s="167" t="s">
        <v>10</v>
      </c>
      <c r="H322" s="118">
        <v>25000</v>
      </c>
      <c r="I322" s="118">
        <v>717.5</v>
      </c>
      <c r="J322" s="118">
        <v>760</v>
      </c>
      <c r="K322" s="118">
        <v>0</v>
      </c>
      <c r="L322" s="118">
        <v>0</v>
      </c>
      <c r="M322" s="118">
        <v>25</v>
      </c>
      <c r="N322" s="118">
        <v>50</v>
      </c>
      <c r="O322" s="118">
        <f t="shared" si="12"/>
        <v>1552.5</v>
      </c>
      <c r="P322" s="118">
        <f t="shared" si="13"/>
        <v>25000</v>
      </c>
      <c r="Q322" s="118">
        <f t="shared" si="14"/>
        <v>23447.5</v>
      </c>
    </row>
    <row r="323" spans="1:18" ht="24.6" customHeight="1">
      <c r="A323" s="167">
        <v>317</v>
      </c>
      <c r="B323" s="168" t="s">
        <v>890</v>
      </c>
      <c r="C323" s="168" t="s">
        <v>891</v>
      </c>
      <c r="D323" s="28" t="s">
        <v>200</v>
      </c>
      <c r="E323" s="28" t="s">
        <v>200</v>
      </c>
      <c r="F323" s="170" t="s">
        <v>31</v>
      </c>
      <c r="G323" s="167" t="s">
        <v>10</v>
      </c>
      <c r="H323" s="118">
        <v>15000</v>
      </c>
      <c r="I323" s="118">
        <v>430.5</v>
      </c>
      <c r="J323" s="118">
        <v>456</v>
      </c>
      <c r="K323" s="118">
        <v>1919.78</v>
      </c>
      <c r="L323" s="118">
        <v>0</v>
      </c>
      <c r="M323" s="118">
        <v>25</v>
      </c>
      <c r="N323" s="118">
        <v>2065.29</v>
      </c>
      <c r="O323" s="118">
        <f t="shared" si="12"/>
        <v>4896.57</v>
      </c>
      <c r="P323" s="118">
        <f t="shared" si="13"/>
        <v>15000</v>
      </c>
      <c r="Q323" s="118">
        <f t="shared" si="14"/>
        <v>10103.43</v>
      </c>
    </row>
    <row r="324" spans="1:18" ht="24.6" customHeight="1">
      <c r="A324" s="167">
        <v>318</v>
      </c>
      <c r="B324" s="168" t="s">
        <v>1473</v>
      </c>
      <c r="C324" s="168" t="s">
        <v>891</v>
      </c>
      <c r="D324" s="28" t="s">
        <v>200</v>
      </c>
      <c r="E324" s="28" t="s">
        <v>200</v>
      </c>
      <c r="F324" s="170" t="s">
        <v>31</v>
      </c>
      <c r="G324" s="167" t="s">
        <v>10</v>
      </c>
      <c r="H324" s="118">
        <v>15000</v>
      </c>
      <c r="I324" s="118">
        <v>430.5</v>
      </c>
      <c r="J324" s="118">
        <v>456</v>
      </c>
      <c r="K324" s="118">
        <v>0</v>
      </c>
      <c r="L324" s="118">
        <v>0</v>
      </c>
      <c r="M324" s="118">
        <v>25</v>
      </c>
      <c r="N324" s="118">
        <v>0</v>
      </c>
      <c r="O324" s="118">
        <f t="shared" si="12"/>
        <v>911.5</v>
      </c>
      <c r="P324" s="118">
        <f t="shared" si="13"/>
        <v>15000</v>
      </c>
      <c r="Q324" s="118">
        <f t="shared" si="14"/>
        <v>14088.5</v>
      </c>
    </row>
    <row r="325" spans="1:18" ht="24.6" customHeight="1">
      <c r="A325" s="167">
        <v>319</v>
      </c>
      <c r="B325" s="36" t="s">
        <v>655</v>
      </c>
      <c r="C325" s="36" t="s">
        <v>135</v>
      </c>
      <c r="D325" s="28" t="s">
        <v>200</v>
      </c>
      <c r="E325" s="28" t="s">
        <v>200</v>
      </c>
      <c r="F325" s="170" t="s">
        <v>31</v>
      </c>
      <c r="G325" s="167" t="s">
        <v>10</v>
      </c>
      <c r="H325" s="118">
        <v>20000</v>
      </c>
      <c r="I325" s="118">
        <v>574</v>
      </c>
      <c r="J325" s="118">
        <v>608</v>
      </c>
      <c r="K325" s="118">
        <v>0</v>
      </c>
      <c r="L325" s="118">
        <v>0</v>
      </c>
      <c r="M325" s="118">
        <v>25</v>
      </c>
      <c r="N325" s="118">
        <v>0</v>
      </c>
      <c r="O325" s="118">
        <f t="shared" si="12"/>
        <v>1207</v>
      </c>
      <c r="P325" s="118">
        <f t="shared" si="13"/>
        <v>20000</v>
      </c>
      <c r="Q325" s="118">
        <f t="shared" si="14"/>
        <v>18793</v>
      </c>
    </row>
    <row r="326" spans="1:18" ht="24.6" customHeight="1">
      <c r="A326" s="167">
        <v>320</v>
      </c>
      <c r="B326" s="36" t="s">
        <v>656</v>
      </c>
      <c r="C326" s="36" t="s">
        <v>135</v>
      </c>
      <c r="D326" s="28" t="s">
        <v>200</v>
      </c>
      <c r="E326" s="28" t="s">
        <v>200</v>
      </c>
      <c r="F326" s="170" t="s">
        <v>31</v>
      </c>
      <c r="G326" s="167" t="s">
        <v>10</v>
      </c>
      <c r="H326" s="118">
        <v>15000</v>
      </c>
      <c r="I326" s="118">
        <v>430.5</v>
      </c>
      <c r="J326" s="118">
        <v>456</v>
      </c>
      <c r="K326" s="118">
        <v>0</v>
      </c>
      <c r="L326" s="118">
        <v>0</v>
      </c>
      <c r="M326" s="118">
        <v>25</v>
      </c>
      <c r="N326" s="118">
        <v>0</v>
      </c>
      <c r="O326" s="118">
        <f t="shared" si="12"/>
        <v>911.5</v>
      </c>
      <c r="P326" s="118">
        <f t="shared" si="13"/>
        <v>15000</v>
      </c>
      <c r="Q326" s="118">
        <f t="shared" si="14"/>
        <v>14088.5</v>
      </c>
    </row>
    <row r="327" spans="1:18" ht="24.6" customHeight="1">
      <c r="A327" s="167">
        <v>321</v>
      </c>
      <c r="B327" s="36" t="s">
        <v>657</v>
      </c>
      <c r="C327" s="36" t="s">
        <v>135</v>
      </c>
      <c r="D327" s="28" t="s">
        <v>200</v>
      </c>
      <c r="E327" s="28" t="s">
        <v>200</v>
      </c>
      <c r="F327" s="170" t="s">
        <v>31</v>
      </c>
      <c r="G327" s="167" t="s">
        <v>10</v>
      </c>
      <c r="H327" s="118">
        <v>16500</v>
      </c>
      <c r="I327" s="118">
        <v>473.55</v>
      </c>
      <c r="J327" s="118">
        <v>501.6</v>
      </c>
      <c r="K327" s="118">
        <v>0</v>
      </c>
      <c r="L327" s="118">
        <v>0</v>
      </c>
      <c r="M327" s="118">
        <v>25</v>
      </c>
      <c r="N327" s="118">
        <v>0</v>
      </c>
      <c r="O327" s="118">
        <f t="shared" ref="O327:O390" si="15">+I327+J327+K327+L327+M327+N327</f>
        <v>1000.1500000000001</v>
      </c>
      <c r="P327" s="118">
        <f t="shared" ref="P327:P390" si="16">+H327</f>
        <v>16500</v>
      </c>
      <c r="Q327" s="118">
        <f t="shared" ref="Q327:Q390" si="17">+P327-O327</f>
        <v>15499.85</v>
      </c>
    </row>
    <row r="328" spans="1:18" ht="24.6" customHeight="1">
      <c r="A328" s="167">
        <v>322</v>
      </c>
      <c r="B328" s="36" t="s">
        <v>658</v>
      </c>
      <c r="C328" s="36" t="s">
        <v>2</v>
      </c>
      <c r="D328" s="28" t="s">
        <v>200</v>
      </c>
      <c r="E328" s="28" t="s">
        <v>200</v>
      </c>
      <c r="F328" s="170" t="s">
        <v>31</v>
      </c>
      <c r="G328" s="167" t="s">
        <v>10</v>
      </c>
      <c r="H328" s="118">
        <v>15000</v>
      </c>
      <c r="I328" s="118">
        <v>430.5</v>
      </c>
      <c r="J328" s="118">
        <v>456</v>
      </c>
      <c r="K328" s="118">
        <v>0</v>
      </c>
      <c r="L328" s="118">
        <v>0</v>
      </c>
      <c r="M328" s="118">
        <v>25</v>
      </c>
      <c r="N328" s="118">
        <v>0</v>
      </c>
      <c r="O328" s="118">
        <f t="shared" si="15"/>
        <v>911.5</v>
      </c>
      <c r="P328" s="118">
        <f t="shared" si="16"/>
        <v>15000</v>
      </c>
      <c r="Q328" s="118">
        <f t="shared" si="17"/>
        <v>14088.5</v>
      </c>
      <c r="R328" s="162"/>
    </row>
    <row r="329" spans="1:18" ht="24.6" customHeight="1">
      <c r="A329" s="167">
        <v>323</v>
      </c>
      <c r="B329" s="36" t="s">
        <v>659</v>
      </c>
      <c r="C329" s="36" t="s">
        <v>423</v>
      </c>
      <c r="D329" s="28" t="s">
        <v>200</v>
      </c>
      <c r="E329" s="28" t="s">
        <v>200</v>
      </c>
      <c r="F329" s="170" t="s">
        <v>31</v>
      </c>
      <c r="G329" s="167" t="s">
        <v>9</v>
      </c>
      <c r="H329" s="118">
        <v>15000</v>
      </c>
      <c r="I329" s="118">
        <v>430.5</v>
      </c>
      <c r="J329" s="118">
        <v>456</v>
      </c>
      <c r="K329" s="118">
        <v>0</v>
      </c>
      <c r="L329" s="118">
        <v>0</v>
      </c>
      <c r="M329" s="118">
        <v>25</v>
      </c>
      <c r="N329" s="118">
        <v>0</v>
      </c>
      <c r="O329" s="118">
        <f t="shared" si="15"/>
        <v>911.5</v>
      </c>
      <c r="P329" s="118">
        <f t="shared" si="16"/>
        <v>15000</v>
      </c>
      <c r="Q329" s="118">
        <f t="shared" si="17"/>
        <v>14088.5</v>
      </c>
    </row>
    <row r="330" spans="1:18" ht="24.6" customHeight="1">
      <c r="A330" s="167">
        <v>324</v>
      </c>
      <c r="B330" s="36" t="s">
        <v>894</v>
      </c>
      <c r="C330" s="36" t="s">
        <v>48</v>
      </c>
      <c r="D330" s="28" t="s">
        <v>200</v>
      </c>
      <c r="E330" s="28" t="s">
        <v>200</v>
      </c>
      <c r="F330" s="170" t="s">
        <v>31</v>
      </c>
      <c r="G330" s="167" t="s">
        <v>10</v>
      </c>
      <c r="H330" s="118">
        <v>22000</v>
      </c>
      <c r="I330" s="118">
        <v>631.4</v>
      </c>
      <c r="J330" s="118">
        <v>668.8</v>
      </c>
      <c r="K330" s="118">
        <v>0</v>
      </c>
      <c r="L330" s="118">
        <v>0</v>
      </c>
      <c r="M330" s="118">
        <v>25</v>
      </c>
      <c r="N330" s="118">
        <v>0</v>
      </c>
      <c r="O330" s="118">
        <f t="shared" si="15"/>
        <v>1325.1999999999998</v>
      </c>
      <c r="P330" s="118">
        <f t="shared" si="16"/>
        <v>22000</v>
      </c>
      <c r="Q330" s="118">
        <f t="shared" si="17"/>
        <v>20674.8</v>
      </c>
    </row>
    <row r="331" spans="1:18" ht="24.6" customHeight="1">
      <c r="A331" s="167">
        <v>325</v>
      </c>
      <c r="B331" s="36" t="s">
        <v>1421</v>
      </c>
      <c r="C331" s="36" t="s">
        <v>48</v>
      </c>
      <c r="D331" s="28" t="s">
        <v>200</v>
      </c>
      <c r="E331" s="28" t="s">
        <v>200</v>
      </c>
      <c r="F331" s="170" t="s">
        <v>31</v>
      </c>
      <c r="G331" s="167" t="s">
        <v>10</v>
      </c>
      <c r="H331" s="118">
        <v>16500</v>
      </c>
      <c r="I331" s="118">
        <v>473.55</v>
      </c>
      <c r="J331" s="118">
        <v>501.6</v>
      </c>
      <c r="K331" s="118">
        <v>0</v>
      </c>
      <c r="L331" s="118">
        <v>0</v>
      </c>
      <c r="M331" s="118">
        <v>25</v>
      </c>
      <c r="N331" s="118">
        <v>0</v>
      </c>
      <c r="O331" s="118">
        <f t="shared" si="15"/>
        <v>1000.1500000000001</v>
      </c>
      <c r="P331" s="118">
        <f t="shared" si="16"/>
        <v>16500</v>
      </c>
      <c r="Q331" s="118">
        <f t="shared" si="17"/>
        <v>15499.85</v>
      </c>
    </row>
    <row r="332" spans="1:18" ht="24.6" customHeight="1">
      <c r="A332" s="167">
        <v>326</v>
      </c>
      <c r="B332" s="36" t="s">
        <v>660</v>
      </c>
      <c r="C332" s="36" t="s">
        <v>49</v>
      </c>
      <c r="D332" s="28" t="s">
        <v>200</v>
      </c>
      <c r="E332" s="28" t="s">
        <v>200</v>
      </c>
      <c r="F332" s="170" t="s">
        <v>31</v>
      </c>
      <c r="G332" s="167" t="s">
        <v>10</v>
      </c>
      <c r="H332" s="118">
        <v>24000</v>
      </c>
      <c r="I332" s="118">
        <v>688.8</v>
      </c>
      <c r="J332" s="118">
        <v>729.6</v>
      </c>
      <c r="K332" s="118">
        <v>0</v>
      </c>
      <c r="L332" s="118">
        <v>0</v>
      </c>
      <c r="M332" s="118">
        <v>25</v>
      </c>
      <c r="N332" s="118">
        <v>0</v>
      </c>
      <c r="O332" s="118">
        <f t="shared" si="15"/>
        <v>1443.4</v>
      </c>
      <c r="P332" s="118">
        <f t="shared" si="16"/>
        <v>24000</v>
      </c>
      <c r="Q332" s="118">
        <f t="shared" si="17"/>
        <v>22556.6</v>
      </c>
    </row>
    <row r="333" spans="1:18" ht="24.6" customHeight="1">
      <c r="A333" s="167">
        <v>327</v>
      </c>
      <c r="B333" s="36" t="s">
        <v>663</v>
      </c>
      <c r="C333" s="36" t="s">
        <v>49</v>
      </c>
      <c r="D333" s="28" t="s">
        <v>200</v>
      </c>
      <c r="E333" s="28" t="s">
        <v>200</v>
      </c>
      <c r="F333" s="170" t="s">
        <v>31</v>
      </c>
      <c r="G333" s="167" t="s">
        <v>10</v>
      </c>
      <c r="H333" s="118">
        <v>15000</v>
      </c>
      <c r="I333" s="118">
        <v>430.5</v>
      </c>
      <c r="J333" s="118">
        <v>456</v>
      </c>
      <c r="K333" s="118">
        <v>0</v>
      </c>
      <c r="L333" s="118">
        <v>0</v>
      </c>
      <c r="M333" s="118">
        <v>25</v>
      </c>
      <c r="N333" s="118">
        <v>0</v>
      </c>
      <c r="O333" s="118">
        <f t="shared" si="15"/>
        <v>911.5</v>
      </c>
      <c r="P333" s="118">
        <f t="shared" si="16"/>
        <v>15000</v>
      </c>
      <c r="Q333" s="118">
        <f t="shared" si="17"/>
        <v>14088.5</v>
      </c>
      <c r="R333" s="162"/>
    </row>
    <row r="334" spans="1:18" ht="24.6" customHeight="1">
      <c r="A334" s="167">
        <v>328</v>
      </c>
      <c r="B334" s="36" t="s">
        <v>221</v>
      </c>
      <c r="C334" s="36" t="s">
        <v>69</v>
      </c>
      <c r="D334" s="28" t="s">
        <v>200</v>
      </c>
      <c r="E334" s="28" t="s">
        <v>222</v>
      </c>
      <c r="F334" s="170" t="s">
        <v>40</v>
      </c>
      <c r="G334" s="167" t="s">
        <v>9</v>
      </c>
      <c r="H334" s="118">
        <v>55500</v>
      </c>
      <c r="I334" s="118">
        <v>1592.85</v>
      </c>
      <c r="J334" s="118">
        <v>1687.2</v>
      </c>
      <c r="K334" s="118">
        <v>0</v>
      </c>
      <c r="L334" s="118">
        <v>2639.87</v>
      </c>
      <c r="M334" s="118">
        <v>25</v>
      </c>
      <c r="N334" s="118">
        <v>0</v>
      </c>
      <c r="O334" s="118">
        <f t="shared" si="15"/>
        <v>5944.92</v>
      </c>
      <c r="P334" s="118">
        <f t="shared" si="16"/>
        <v>55500</v>
      </c>
      <c r="Q334" s="118">
        <f t="shared" si="17"/>
        <v>49555.08</v>
      </c>
    </row>
    <row r="335" spans="1:18" ht="24.6" customHeight="1">
      <c r="A335" s="167">
        <v>329</v>
      </c>
      <c r="B335" s="36" t="s">
        <v>489</v>
      </c>
      <c r="C335" s="36" t="s">
        <v>210</v>
      </c>
      <c r="D335" s="28" t="s">
        <v>200</v>
      </c>
      <c r="E335" s="28" t="s">
        <v>222</v>
      </c>
      <c r="F335" s="170" t="s">
        <v>40</v>
      </c>
      <c r="G335" s="167" t="s">
        <v>9</v>
      </c>
      <c r="H335" s="118">
        <v>55000</v>
      </c>
      <c r="I335" s="118">
        <v>1578.5</v>
      </c>
      <c r="J335" s="118">
        <v>1672</v>
      </c>
      <c r="K335" s="118">
        <v>0</v>
      </c>
      <c r="L335" s="118">
        <v>2559.6799999999998</v>
      </c>
      <c r="M335" s="118">
        <v>25</v>
      </c>
      <c r="N335" s="118">
        <v>10065.290000000001</v>
      </c>
      <c r="O335" s="118">
        <f t="shared" si="15"/>
        <v>15900.470000000001</v>
      </c>
      <c r="P335" s="118">
        <f t="shared" si="16"/>
        <v>55000</v>
      </c>
      <c r="Q335" s="118">
        <f t="shared" si="17"/>
        <v>39099.53</v>
      </c>
    </row>
    <row r="336" spans="1:18" ht="24.6" customHeight="1">
      <c r="A336" s="167">
        <v>330</v>
      </c>
      <c r="B336" s="168" t="s">
        <v>426</v>
      </c>
      <c r="C336" s="36" t="s">
        <v>1466</v>
      </c>
      <c r="D336" s="28" t="s">
        <v>200</v>
      </c>
      <c r="E336" s="28" t="s">
        <v>222</v>
      </c>
      <c r="F336" s="170" t="s">
        <v>31</v>
      </c>
      <c r="G336" s="167" t="s">
        <v>10</v>
      </c>
      <c r="H336" s="118">
        <v>55000</v>
      </c>
      <c r="I336" s="118">
        <v>1578.5</v>
      </c>
      <c r="J336" s="118">
        <v>1672</v>
      </c>
      <c r="K336" s="118">
        <v>0</v>
      </c>
      <c r="L336" s="118">
        <v>2559.6799999999998</v>
      </c>
      <c r="M336" s="118">
        <v>25</v>
      </c>
      <c r="N336" s="118">
        <v>50</v>
      </c>
      <c r="O336" s="118">
        <f t="shared" si="15"/>
        <v>5885.18</v>
      </c>
      <c r="P336" s="118">
        <f t="shared" si="16"/>
        <v>55000</v>
      </c>
      <c r="Q336" s="118">
        <f t="shared" si="17"/>
        <v>49114.82</v>
      </c>
    </row>
    <row r="337" spans="1:18" ht="24.6" customHeight="1">
      <c r="A337" s="167">
        <v>331</v>
      </c>
      <c r="B337" s="168" t="s">
        <v>212</v>
      </c>
      <c r="C337" s="179" t="s">
        <v>213</v>
      </c>
      <c r="D337" s="28" t="s">
        <v>200</v>
      </c>
      <c r="E337" s="28" t="s">
        <v>222</v>
      </c>
      <c r="F337" s="170" t="s">
        <v>31</v>
      </c>
      <c r="G337" s="167" t="s">
        <v>9</v>
      </c>
      <c r="H337" s="118">
        <v>55000</v>
      </c>
      <c r="I337" s="118">
        <v>1578.5</v>
      </c>
      <c r="J337" s="118">
        <v>1672</v>
      </c>
      <c r="K337" s="118">
        <v>1919.78</v>
      </c>
      <c r="L337" s="118">
        <v>2271.71</v>
      </c>
      <c r="M337" s="118">
        <v>25</v>
      </c>
      <c r="N337" s="118">
        <v>2876.92</v>
      </c>
      <c r="O337" s="118">
        <f t="shared" si="15"/>
        <v>10343.91</v>
      </c>
      <c r="P337" s="118">
        <f t="shared" si="16"/>
        <v>55000</v>
      </c>
      <c r="Q337" s="118">
        <f t="shared" si="17"/>
        <v>44656.09</v>
      </c>
    </row>
    <row r="338" spans="1:18" ht="24.6" customHeight="1">
      <c r="A338" s="167">
        <v>332</v>
      </c>
      <c r="B338" s="36" t="s">
        <v>225</v>
      </c>
      <c r="C338" s="168" t="s">
        <v>1288</v>
      </c>
      <c r="D338" s="28" t="s">
        <v>200</v>
      </c>
      <c r="E338" s="28" t="s">
        <v>224</v>
      </c>
      <c r="F338" s="170" t="s">
        <v>31</v>
      </c>
      <c r="G338" s="167" t="s">
        <v>10</v>
      </c>
      <c r="H338" s="118">
        <v>60000</v>
      </c>
      <c r="I338" s="118">
        <v>1722</v>
      </c>
      <c r="J338" s="118">
        <v>1824</v>
      </c>
      <c r="K338" s="118">
        <v>1919.78</v>
      </c>
      <c r="L338" s="118">
        <v>3102.72</v>
      </c>
      <c r="M338" s="118">
        <v>25</v>
      </c>
      <c r="N338" s="118">
        <v>0</v>
      </c>
      <c r="O338" s="118">
        <f t="shared" si="15"/>
        <v>8593.5</v>
      </c>
      <c r="P338" s="118">
        <f t="shared" si="16"/>
        <v>60000</v>
      </c>
      <c r="Q338" s="118">
        <f t="shared" si="17"/>
        <v>51406.5</v>
      </c>
    </row>
    <row r="339" spans="1:18" ht="24.6" customHeight="1">
      <c r="A339" s="167">
        <v>333</v>
      </c>
      <c r="B339" s="36" t="s">
        <v>226</v>
      </c>
      <c r="C339" s="36" t="s">
        <v>3</v>
      </c>
      <c r="D339" s="28" t="s">
        <v>200</v>
      </c>
      <c r="E339" s="28" t="s">
        <v>222</v>
      </c>
      <c r="F339" s="170" t="s">
        <v>40</v>
      </c>
      <c r="G339" s="167" t="s">
        <v>10</v>
      </c>
      <c r="H339" s="118">
        <v>60000</v>
      </c>
      <c r="I339" s="118">
        <v>1722</v>
      </c>
      <c r="J339" s="118">
        <v>1824</v>
      </c>
      <c r="K339" s="118">
        <v>0</v>
      </c>
      <c r="L339" s="118">
        <v>3486.68</v>
      </c>
      <c r="M339" s="118">
        <v>25</v>
      </c>
      <c r="N339" s="118">
        <v>50</v>
      </c>
      <c r="O339" s="118">
        <f t="shared" si="15"/>
        <v>7107.68</v>
      </c>
      <c r="P339" s="118">
        <f t="shared" si="16"/>
        <v>60000</v>
      </c>
      <c r="Q339" s="118">
        <f t="shared" si="17"/>
        <v>52892.32</v>
      </c>
    </row>
    <row r="340" spans="1:18" ht="24.6" customHeight="1">
      <c r="A340" s="167">
        <v>334</v>
      </c>
      <c r="B340" s="36" t="s">
        <v>283</v>
      </c>
      <c r="C340" s="36" t="s">
        <v>38</v>
      </c>
      <c r="D340" s="28" t="s">
        <v>200</v>
      </c>
      <c r="E340" s="28" t="s">
        <v>222</v>
      </c>
      <c r="F340" s="170" t="s">
        <v>40</v>
      </c>
      <c r="G340" s="167" t="s">
        <v>9</v>
      </c>
      <c r="H340" s="118">
        <v>40000</v>
      </c>
      <c r="I340" s="118">
        <v>1148</v>
      </c>
      <c r="J340" s="118">
        <v>1216</v>
      </c>
      <c r="K340" s="118">
        <v>1919.78</v>
      </c>
      <c r="L340" s="118">
        <v>154.68</v>
      </c>
      <c r="M340" s="118">
        <v>25</v>
      </c>
      <c r="N340" s="118">
        <v>50</v>
      </c>
      <c r="O340" s="118">
        <f t="shared" si="15"/>
        <v>4513.46</v>
      </c>
      <c r="P340" s="118">
        <f t="shared" si="16"/>
        <v>40000</v>
      </c>
      <c r="Q340" s="118">
        <f t="shared" si="17"/>
        <v>35486.54</v>
      </c>
    </row>
    <row r="341" spans="1:18" ht="24.6" customHeight="1">
      <c r="A341" s="167">
        <v>335</v>
      </c>
      <c r="B341" s="168" t="s">
        <v>757</v>
      </c>
      <c r="C341" s="168" t="s">
        <v>36</v>
      </c>
      <c r="D341" s="28" t="s">
        <v>200</v>
      </c>
      <c r="E341" s="28" t="s">
        <v>222</v>
      </c>
      <c r="F341" s="170" t="s">
        <v>31</v>
      </c>
      <c r="G341" s="167" t="s">
        <v>9</v>
      </c>
      <c r="H341" s="118">
        <v>26000</v>
      </c>
      <c r="I341" s="118">
        <v>746.2</v>
      </c>
      <c r="J341" s="118">
        <v>790.4</v>
      </c>
      <c r="K341" s="118">
        <v>0</v>
      </c>
      <c r="L341" s="118">
        <v>0</v>
      </c>
      <c r="M341" s="118">
        <v>25</v>
      </c>
      <c r="N341" s="118">
        <v>7065.29</v>
      </c>
      <c r="O341" s="118">
        <f t="shared" si="15"/>
        <v>8626.89</v>
      </c>
      <c r="P341" s="118">
        <f t="shared" si="16"/>
        <v>26000</v>
      </c>
      <c r="Q341" s="118">
        <f t="shared" si="17"/>
        <v>17373.11</v>
      </c>
    </row>
    <row r="342" spans="1:18" ht="24.6" customHeight="1">
      <c r="A342" s="167">
        <v>336</v>
      </c>
      <c r="B342" s="36" t="s">
        <v>301</v>
      </c>
      <c r="C342" s="36" t="s">
        <v>115</v>
      </c>
      <c r="D342" s="28" t="s">
        <v>200</v>
      </c>
      <c r="E342" s="28" t="s">
        <v>222</v>
      </c>
      <c r="F342" s="170" t="s">
        <v>40</v>
      </c>
      <c r="G342" s="167" t="s">
        <v>10</v>
      </c>
      <c r="H342" s="118">
        <v>28000</v>
      </c>
      <c r="I342" s="118">
        <v>803.6</v>
      </c>
      <c r="J342" s="118">
        <v>851.2</v>
      </c>
      <c r="K342" s="118">
        <v>1919.78</v>
      </c>
      <c r="L342" s="118">
        <v>0</v>
      </c>
      <c r="M342" s="118">
        <v>25</v>
      </c>
      <c r="N342" s="118">
        <v>5409.75</v>
      </c>
      <c r="O342" s="118">
        <f t="shared" si="15"/>
        <v>9009.33</v>
      </c>
      <c r="P342" s="118">
        <f t="shared" si="16"/>
        <v>28000</v>
      </c>
      <c r="Q342" s="118">
        <f t="shared" si="17"/>
        <v>18990.669999999998</v>
      </c>
    </row>
    <row r="343" spans="1:18" ht="24.6" customHeight="1">
      <c r="A343" s="167">
        <v>337</v>
      </c>
      <c r="B343" s="168" t="s">
        <v>204</v>
      </c>
      <c r="C343" s="168" t="s">
        <v>33</v>
      </c>
      <c r="D343" s="28" t="s">
        <v>200</v>
      </c>
      <c r="E343" s="133" t="s">
        <v>203</v>
      </c>
      <c r="F343" s="170" t="s">
        <v>40</v>
      </c>
      <c r="G343" s="167" t="s">
        <v>9</v>
      </c>
      <c r="H343" s="118">
        <v>40000</v>
      </c>
      <c r="I343" s="118">
        <v>1148</v>
      </c>
      <c r="J343" s="118">
        <v>1216</v>
      </c>
      <c r="K343" s="118">
        <v>0</v>
      </c>
      <c r="L343" s="118">
        <v>442.65</v>
      </c>
      <c r="M343" s="118">
        <v>25</v>
      </c>
      <c r="N343" s="118">
        <v>8811.48</v>
      </c>
      <c r="O343" s="118">
        <f t="shared" si="15"/>
        <v>11643.13</v>
      </c>
      <c r="P343" s="118">
        <f t="shared" si="16"/>
        <v>40000</v>
      </c>
      <c r="Q343" s="118">
        <f t="shared" si="17"/>
        <v>28356.870000000003</v>
      </c>
    </row>
    <row r="344" spans="1:18" ht="24.6" customHeight="1">
      <c r="A344" s="167">
        <v>338</v>
      </c>
      <c r="B344" s="36" t="s">
        <v>223</v>
      </c>
      <c r="C344" s="36" t="s">
        <v>38</v>
      </c>
      <c r="D344" s="28" t="s">
        <v>200</v>
      </c>
      <c r="E344" s="28" t="s">
        <v>203</v>
      </c>
      <c r="F344" s="170" t="s">
        <v>31</v>
      </c>
      <c r="G344" s="167" t="s">
        <v>9</v>
      </c>
      <c r="H344" s="118">
        <v>40000</v>
      </c>
      <c r="I344" s="118">
        <v>1148</v>
      </c>
      <c r="J344" s="118">
        <v>1216</v>
      </c>
      <c r="K344" s="118">
        <v>0</v>
      </c>
      <c r="L344" s="118">
        <v>442.65</v>
      </c>
      <c r="M344" s="118">
        <v>25</v>
      </c>
      <c r="N344" s="118">
        <v>50</v>
      </c>
      <c r="O344" s="118">
        <f t="shared" si="15"/>
        <v>2881.65</v>
      </c>
      <c r="P344" s="118">
        <f t="shared" si="16"/>
        <v>40000</v>
      </c>
      <c r="Q344" s="118">
        <f t="shared" si="17"/>
        <v>37118.35</v>
      </c>
    </row>
    <row r="345" spans="1:18" ht="24.6" customHeight="1">
      <c r="A345" s="167">
        <v>339</v>
      </c>
      <c r="B345" s="36" t="s">
        <v>986</v>
      </c>
      <c r="C345" s="36" t="s">
        <v>135</v>
      </c>
      <c r="D345" s="28" t="s">
        <v>200</v>
      </c>
      <c r="E345" s="28" t="s">
        <v>203</v>
      </c>
      <c r="F345" s="170" t="s">
        <v>31</v>
      </c>
      <c r="G345" s="167" t="s">
        <v>10</v>
      </c>
      <c r="H345" s="118">
        <v>45000</v>
      </c>
      <c r="I345" s="118">
        <v>1291.5</v>
      </c>
      <c r="J345" s="118">
        <v>1368</v>
      </c>
      <c r="K345" s="118">
        <v>0</v>
      </c>
      <c r="L345" s="118">
        <v>1148.33</v>
      </c>
      <c r="M345" s="118">
        <v>25</v>
      </c>
      <c r="N345" s="118">
        <v>50</v>
      </c>
      <c r="O345" s="118">
        <f t="shared" si="15"/>
        <v>3882.83</v>
      </c>
      <c r="P345" s="118">
        <f t="shared" si="16"/>
        <v>45000</v>
      </c>
      <c r="Q345" s="118">
        <f t="shared" si="17"/>
        <v>41117.17</v>
      </c>
    </row>
    <row r="346" spans="1:18" ht="24.6" customHeight="1">
      <c r="A346" s="167">
        <v>340</v>
      </c>
      <c r="B346" s="36" t="s">
        <v>206</v>
      </c>
      <c r="C346" s="36" t="s">
        <v>207</v>
      </c>
      <c r="D346" s="28" t="s">
        <v>200</v>
      </c>
      <c r="E346" s="28" t="s">
        <v>208</v>
      </c>
      <c r="F346" s="170" t="s">
        <v>40</v>
      </c>
      <c r="G346" s="167" t="s">
        <v>9</v>
      </c>
      <c r="H346" s="118">
        <v>55000</v>
      </c>
      <c r="I346" s="118">
        <v>1578.5</v>
      </c>
      <c r="J346" s="118">
        <v>1672</v>
      </c>
      <c r="K346" s="118">
        <v>0</v>
      </c>
      <c r="L346" s="118">
        <v>2559.6799999999998</v>
      </c>
      <c r="M346" s="118">
        <v>25</v>
      </c>
      <c r="N346" s="118">
        <v>615.29</v>
      </c>
      <c r="O346" s="118">
        <f t="shared" si="15"/>
        <v>6450.47</v>
      </c>
      <c r="P346" s="118">
        <f t="shared" si="16"/>
        <v>55000</v>
      </c>
      <c r="Q346" s="118">
        <f t="shared" si="17"/>
        <v>48549.53</v>
      </c>
    </row>
    <row r="347" spans="1:18" ht="24.6" customHeight="1">
      <c r="A347" s="167">
        <v>341</v>
      </c>
      <c r="B347" s="36" t="s">
        <v>209</v>
      </c>
      <c r="C347" s="36" t="s">
        <v>210</v>
      </c>
      <c r="D347" s="28" t="s">
        <v>200</v>
      </c>
      <c r="E347" s="28" t="s">
        <v>208</v>
      </c>
      <c r="F347" s="170" t="s">
        <v>31</v>
      </c>
      <c r="G347" s="167" t="s">
        <v>9</v>
      </c>
      <c r="H347" s="118">
        <v>65000</v>
      </c>
      <c r="I347" s="118">
        <v>1865.5</v>
      </c>
      <c r="J347" s="118">
        <v>1976</v>
      </c>
      <c r="K347" s="118">
        <v>3839.56</v>
      </c>
      <c r="L347" s="118">
        <v>3659.66</v>
      </c>
      <c r="M347" s="118">
        <v>25</v>
      </c>
      <c r="N347" s="118">
        <v>50</v>
      </c>
      <c r="O347" s="118">
        <f t="shared" si="15"/>
        <v>11415.72</v>
      </c>
      <c r="P347" s="118">
        <f t="shared" si="16"/>
        <v>65000</v>
      </c>
      <c r="Q347" s="118">
        <f t="shared" si="17"/>
        <v>53584.28</v>
      </c>
      <c r="R347" s="162"/>
    </row>
    <row r="348" spans="1:18" ht="24.6" customHeight="1">
      <c r="A348" s="167">
        <v>342</v>
      </c>
      <c r="B348" s="168" t="s">
        <v>768</v>
      </c>
      <c r="C348" s="168" t="s">
        <v>123</v>
      </c>
      <c r="D348" s="28" t="s">
        <v>200</v>
      </c>
      <c r="E348" s="133" t="s">
        <v>208</v>
      </c>
      <c r="F348" s="170" t="s">
        <v>31</v>
      </c>
      <c r="G348" s="167" t="s">
        <v>10</v>
      </c>
      <c r="H348" s="118">
        <v>55000</v>
      </c>
      <c r="I348" s="118">
        <v>1578.5</v>
      </c>
      <c r="J348" s="118">
        <v>1672</v>
      </c>
      <c r="K348" s="118">
        <v>0</v>
      </c>
      <c r="L348" s="118">
        <v>2559.6799999999998</v>
      </c>
      <c r="M348" s="118">
        <v>25</v>
      </c>
      <c r="N348" s="118">
        <v>0</v>
      </c>
      <c r="O348" s="118">
        <f t="shared" si="15"/>
        <v>5835.18</v>
      </c>
      <c r="P348" s="118">
        <f t="shared" si="16"/>
        <v>55000</v>
      </c>
      <c r="Q348" s="118">
        <f t="shared" si="17"/>
        <v>49164.82</v>
      </c>
    </row>
    <row r="349" spans="1:18" ht="24.6" customHeight="1">
      <c r="A349" s="167">
        <v>343</v>
      </c>
      <c r="B349" s="36" t="s">
        <v>236</v>
      </c>
      <c r="C349" s="36" t="s">
        <v>237</v>
      </c>
      <c r="D349" s="28" t="s">
        <v>200</v>
      </c>
      <c r="E349" s="133" t="s">
        <v>235</v>
      </c>
      <c r="F349" s="170" t="s">
        <v>40</v>
      </c>
      <c r="G349" s="167" t="s">
        <v>10</v>
      </c>
      <c r="H349" s="118">
        <v>75000</v>
      </c>
      <c r="I349" s="118">
        <v>2152.5</v>
      </c>
      <c r="J349" s="118">
        <v>2280</v>
      </c>
      <c r="K349" s="118">
        <v>0</v>
      </c>
      <c r="L349" s="118">
        <v>6309.38</v>
      </c>
      <c r="M349" s="118">
        <v>25</v>
      </c>
      <c r="N349" s="118">
        <v>50</v>
      </c>
      <c r="O349" s="118">
        <f t="shared" si="15"/>
        <v>10816.880000000001</v>
      </c>
      <c r="P349" s="118">
        <f t="shared" si="16"/>
        <v>75000</v>
      </c>
      <c r="Q349" s="118">
        <f t="shared" si="17"/>
        <v>64183.119999999995</v>
      </c>
    </row>
    <row r="350" spans="1:18" ht="24.6" customHeight="1">
      <c r="A350" s="167">
        <v>344</v>
      </c>
      <c r="B350" s="36" t="s">
        <v>238</v>
      </c>
      <c r="C350" s="36" t="s">
        <v>210</v>
      </c>
      <c r="D350" s="28" t="s">
        <v>200</v>
      </c>
      <c r="E350" s="133" t="s">
        <v>235</v>
      </c>
      <c r="F350" s="170" t="s">
        <v>40</v>
      </c>
      <c r="G350" s="167" t="s">
        <v>9</v>
      </c>
      <c r="H350" s="118">
        <v>55000</v>
      </c>
      <c r="I350" s="118">
        <v>1578.5</v>
      </c>
      <c r="J350" s="118">
        <v>1672</v>
      </c>
      <c r="K350" s="118">
        <v>0</v>
      </c>
      <c r="L350" s="118">
        <v>2559.6799999999998</v>
      </c>
      <c r="M350" s="118">
        <v>25</v>
      </c>
      <c r="N350" s="118">
        <v>50</v>
      </c>
      <c r="O350" s="118">
        <f t="shared" si="15"/>
        <v>5885.18</v>
      </c>
      <c r="P350" s="118">
        <f t="shared" si="16"/>
        <v>55000</v>
      </c>
      <c r="Q350" s="118">
        <f t="shared" si="17"/>
        <v>49114.82</v>
      </c>
    </row>
    <row r="351" spans="1:18" ht="24.6" customHeight="1">
      <c r="A351" s="167">
        <v>345</v>
      </c>
      <c r="B351" s="36" t="s">
        <v>645</v>
      </c>
      <c r="C351" s="36" t="s">
        <v>210</v>
      </c>
      <c r="D351" s="28" t="s">
        <v>200</v>
      </c>
      <c r="E351" s="133" t="s">
        <v>235</v>
      </c>
      <c r="F351" s="170" t="s">
        <v>40</v>
      </c>
      <c r="G351" s="167" t="s">
        <v>9</v>
      </c>
      <c r="H351" s="118">
        <v>75000</v>
      </c>
      <c r="I351" s="118">
        <v>2152.5</v>
      </c>
      <c r="J351" s="118">
        <v>2280</v>
      </c>
      <c r="K351" s="118">
        <v>0</v>
      </c>
      <c r="L351" s="118">
        <v>6309.38</v>
      </c>
      <c r="M351" s="118">
        <v>25</v>
      </c>
      <c r="N351" s="118">
        <v>6315.29</v>
      </c>
      <c r="O351" s="118">
        <f t="shared" si="15"/>
        <v>17082.170000000002</v>
      </c>
      <c r="P351" s="118">
        <f t="shared" si="16"/>
        <v>75000</v>
      </c>
      <c r="Q351" s="118">
        <f t="shared" si="17"/>
        <v>57917.83</v>
      </c>
    </row>
    <row r="352" spans="1:18" ht="24.6" customHeight="1">
      <c r="A352" s="167">
        <v>346</v>
      </c>
      <c r="B352" s="36" t="s">
        <v>646</v>
      </c>
      <c r="C352" s="36" t="s">
        <v>210</v>
      </c>
      <c r="D352" s="28" t="s">
        <v>200</v>
      </c>
      <c r="E352" s="133" t="s">
        <v>235</v>
      </c>
      <c r="F352" s="170" t="s">
        <v>40</v>
      </c>
      <c r="G352" s="167" t="s">
        <v>10</v>
      </c>
      <c r="H352" s="118">
        <v>55000</v>
      </c>
      <c r="I352" s="118">
        <v>1578.5</v>
      </c>
      <c r="J352" s="118">
        <v>1672</v>
      </c>
      <c r="K352" s="118">
        <v>1919.78</v>
      </c>
      <c r="L352" s="118">
        <v>2271.71</v>
      </c>
      <c r="M352" s="118">
        <v>25</v>
      </c>
      <c r="N352" s="118">
        <v>0</v>
      </c>
      <c r="O352" s="118">
        <f t="shared" si="15"/>
        <v>7466.99</v>
      </c>
      <c r="P352" s="118">
        <f t="shared" si="16"/>
        <v>55000</v>
      </c>
      <c r="Q352" s="118">
        <f t="shared" si="17"/>
        <v>47533.01</v>
      </c>
    </row>
    <row r="353" spans="1:17" ht="24.6" customHeight="1">
      <c r="A353" s="167">
        <v>347</v>
      </c>
      <c r="B353" s="168" t="s">
        <v>288</v>
      </c>
      <c r="C353" s="36" t="s">
        <v>210</v>
      </c>
      <c r="D353" s="28" t="s">
        <v>200</v>
      </c>
      <c r="E353" s="133" t="s">
        <v>235</v>
      </c>
      <c r="F353" s="170" t="s">
        <v>31</v>
      </c>
      <c r="G353" s="167" t="s">
        <v>9</v>
      </c>
      <c r="H353" s="118">
        <v>65000</v>
      </c>
      <c r="I353" s="118">
        <v>1865.5</v>
      </c>
      <c r="J353" s="118">
        <v>1976</v>
      </c>
      <c r="K353" s="118">
        <v>0</v>
      </c>
      <c r="L353" s="118">
        <v>4427.58</v>
      </c>
      <c r="M353" s="118">
        <v>25</v>
      </c>
      <c r="N353" s="118">
        <v>19317.560000000001</v>
      </c>
      <c r="O353" s="118">
        <f t="shared" si="15"/>
        <v>27611.64</v>
      </c>
      <c r="P353" s="118">
        <f t="shared" si="16"/>
        <v>65000</v>
      </c>
      <c r="Q353" s="118">
        <f t="shared" si="17"/>
        <v>37388.36</v>
      </c>
    </row>
    <row r="354" spans="1:17" ht="24.6" customHeight="1">
      <c r="A354" s="167">
        <v>348</v>
      </c>
      <c r="B354" s="169" t="s">
        <v>787</v>
      </c>
      <c r="C354" s="169" t="s">
        <v>237</v>
      </c>
      <c r="D354" s="120" t="s">
        <v>200</v>
      </c>
      <c r="E354" s="133" t="s">
        <v>235</v>
      </c>
      <c r="F354" s="170" t="s">
        <v>40</v>
      </c>
      <c r="G354" s="167" t="s">
        <v>9</v>
      </c>
      <c r="H354" s="118">
        <v>55000</v>
      </c>
      <c r="I354" s="118">
        <v>1578.5</v>
      </c>
      <c r="J354" s="118">
        <v>1672</v>
      </c>
      <c r="K354" s="118">
        <v>0</v>
      </c>
      <c r="L354" s="118">
        <v>2559.6799999999998</v>
      </c>
      <c r="M354" s="118">
        <v>25</v>
      </c>
      <c r="N354" s="118">
        <v>2199.66</v>
      </c>
      <c r="O354" s="118">
        <f t="shared" si="15"/>
        <v>8034.84</v>
      </c>
      <c r="P354" s="118">
        <f t="shared" si="16"/>
        <v>55000</v>
      </c>
      <c r="Q354" s="118">
        <f t="shared" si="17"/>
        <v>46965.16</v>
      </c>
    </row>
    <row r="355" spans="1:17" ht="24.6" customHeight="1">
      <c r="A355" s="167">
        <v>349</v>
      </c>
      <c r="B355" s="169" t="s">
        <v>788</v>
      </c>
      <c r="C355" s="169" t="s">
        <v>237</v>
      </c>
      <c r="D355" s="120" t="s">
        <v>200</v>
      </c>
      <c r="E355" s="133" t="s">
        <v>235</v>
      </c>
      <c r="F355" s="170" t="s">
        <v>40</v>
      </c>
      <c r="G355" s="167" t="s">
        <v>10</v>
      </c>
      <c r="H355" s="118">
        <v>55000</v>
      </c>
      <c r="I355" s="118">
        <v>1578.5</v>
      </c>
      <c r="J355" s="118">
        <v>1672</v>
      </c>
      <c r="K355" s="118">
        <v>0</v>
      </c>
      <c r="L355" s="118">
        <v>2559.6799999999998</v>
      </c>
      <c r="M355" s="118">
        <v>25</v>
      </c>
      <c r="N355" s="118">
        <v>50</v>
      </c>
      <c r="O355" s="118">
        <f t="shared" si="15"/>
        <v>5885.18</v>
      </c>
      <c r="P355" s="118">
        <f t="shared" si="16"/>
        <v>55000</v>
      </c>
      <c r="Q355" s="118">
        <f t="shared" si="17"/>
        <v>49114.82</v>
      </c>
    </row>
    <row r="356" spans="1:17" ht="24.6" customHeight="1">
      <c r="A356" s="167">
        <v>350</v>
      </c>
      <c r="B356" s="36" t="s">
        <v>239</v>
      </c>
      <c r="C356" s="36" t="s">
        <v>240</v>
      </c>
      <c r="D356" s="28" t="s">
        <v>200</v>
      </c>
      <c r="E356" s="28" t="s">
        <v>235</v>
      </c>
      <c r="F356" s="170" t="s">
        <v>40</v>
      </c>
      <c r="G356" s="167" t="s">
        <v>10</v>
      </c>
      <c r="H356" s="118">
        <v>75000</v>
      </c>
      <c r="I356" s="118">
        <v>2152.5</v>
      </c>
      <c r="J356" s="118">
        <v>2280</v>
      </c>
      <c r="K356" s="118">
        <v>0</v>
      </c>
      <c r="L356" s="118">
        <v>6309.38</v>
      </c>
      <c r="M356" s="118">
        <v>25</v>
      </c>
      <c r="N356" s="118">
        <v>0</v>
      </c>
      <c r="O356" s="118">
        <f t="shared" si="15"/>
        <v>10766.880000000001</v>
      </c>
      <c r="P356" s="118">
        <f t="shared" si="16"/>
        <v>75000</v>
      </c>
      <c r="Q356" s="118">
        <f t="shared" si="17"/>
        <v>64233.119999999995</v>
      </c>
    </row>
    <row r="357" spans="1:17" ht="24.6" customHeight="1">
      <c r="A357" s="167">
        <v>351</v>
      </c>
      <c r="B357" s="36" t="s">
        <v>534</v>
      </c>
      <c r="C357" s="36" t="s">
        <v>240</v>
      </c>
      <c r="D357" s="28" t="s">
        <v>200</v>
      </c>
      <c r="E357" s="28" t="s">
        <v>235</v>
      </c>
      <c r="F357" s="170" t="s">
        <v>40</v>
      </c>
      <c r="G357" s="167" t="s">
        <v>10</v>
      </c>
      <c r="H357" s="118">
        <v>45000</v>
      </c>
      <c r="I357" s="118">
        <v>1291.5</v>
      </c>
      <c r="J357" s="118">
        <v>1368</v>
      </c>
      <c r="K357" s="118">
        <v>0</v>
      </c>
      <c r="L357" s="118">
        <v>1148.33</v>
      </c>
      <c r="M357" s="118">
        <v>25</v>
      </c>
      <c r="N357" s="118">
        <v>11562.3</v>
      </c>
      <c r="O357" s="118">
        <f t="shared" si="15"/>
        <v>15395.13</v>
      </c>
      <c r="P357" s="118">
        <f t="shared" si="16"/>
        <v>45000</v>
      </c>
      <c r="Q357" s="118">
        <f t="shared" si="17"/>
        <v>29604.870000000003</v>
      </c>
    </row>
    <row r="358" spans="1:17" ht="24.6" customHeight="1">
      <c r="A358" s="167">
        <v>352</v>
      </c>
      <c r="B358" s="168" t="s">
        <v>136</v>
      </c>
      <c r="C358" s="168" t="s">
        <v>616</v>
      </c>
      <c r="D358" s="28" t="s">
        <v>200</v>
      </c>
      <c r="E358" s="28" t="s">
        <v>235</v>
      </c>
      <c r="F358" s="170" t="s">
        <v>31</v>
      </c>
      <c r="G358" s="167" t="s">
        <v>10</v>
      </c>
      <c r="H358" s="118">
        <v>55000</v>
      </c>
      <c r="I358" s="118">
        <v>1578.5</v>
      </c>
      <c r="J358" s="118">
        <v>1672</v>
      </c>
      <c r="K358" s="118">
        <v>0</v>
      </c>
      <c r="L358" s="118">
        <v>2559.6799999999998</v>
      </c>
      <c r="M358" s="118">
        <v>25</v>
      </c>
      <c r="N358" s="118">
        <v>50</v>
      </c>
      <c r="O358" s="118">
        <f t="shared" si="15"/>
        <v>5885.18</v>
      </c>
      <c r="P358" s="118">
        <f t="shared" si="16"/>
        <v>55000</v>
      </c>
      <c r="Q358" s="118">
        <f t="shared" si="17"/>
        <v>49114.82</v>
      </c>
    </row>
    <row r="359" spans="1:17" ht="24.6" customHeight="1">
      <c r="A359" s="167">
        <v>353</v>
      </c>
      <c r="B359" s="168" t="s">
        <v>232</v>
      </c>
      <c r="C359" s="168" t="s">
        <v>1288</v>
      </c>
      <c r="D359" s="28" t="s">
        <v>200</v>
      </c>
      <c r="E359" s="28" t="s">
        <v>235</v>
      </c>
      <c r="F359" s="170" t="s">
        <v>31</v>
      </c>
      <c r="G359" s="167" t="s">
        <v>9</v>
      </c>
      <c r="H359" s="118">
        <v>35000</v>
      </c>
      <c r="I359" s="118">
        <v>1004.5</v>
      </c>
      <c r="J359" s="118">
        <v>1064</v>
      </c>
      <c r="K359" s="118">
        <v>1919.78</v>
      </c>
      <c r="L359" s="118">
        <v>0</v>
      </c>
      <c r="M359" s="118">
        <v>25</v>
      </c>
      <c r="N359" s="118">
        <v>8114.39</v>
      </c>
      <c r="O359" s="118">
        <f t="shared" si="15"/>
        <v>12127.67</v>
      </c>
      <c r="P359" s="118">
        <f t="shared" si="16"/>
        <v>35000</v>
      </c>
      <c r="Q359" s="118">
        <f t="shared" si="17"/>
        <v>22872.33</v>
      </c>
    </row>
    <row r="360" spans="1:17" ht="24.6" customHeight="1">
      <c r="A360" s="167">
        <v>354</v>
      </c>
      <c r="B360" s="36" t="s">
        <v>509</v>
      </c>
      <c r="C360" s="168" t="s">
        <v>616</v>
      </c>
      <c r="D360" s="28" t="s">
        <v>200</v>
      </c>
      <c r="E360" s="28" t="s">
        <v>235</v>
      </c>
      <c r="F360" s="170" t="s">
        <v>31</v>
      </c>
      <c r="G360" s="167" t="s">
        <v>10</v>
      </c>
      <c r="H360" s="118">
        <v>27000</v>
      </c>
      <c r="I360" s="118">
        <v>774.9</v>
      </c>
      <c r="J360" s="118">
        <v>820.8</v>
      </c>
      <c r="K360" s="118">
        <v>0</v>
      </c>
      <c r="L360" s="118">
        <v>0</v>
      </c>
      <c r="M360" s="118">
        <v>25</v>
      </c>
      <c r="N360" s="118">
        <v>0</v>
      </c>
      <c r="O360" s="118">
        <f t="shared" si="15"/>
        <v>1620.6999999999998</v>
      </c>
      <c r="P360" s="118">
        <f t="shared" si="16"/>
        <v>27000</v>
      </c>
      <c r="Q360" s="118">
        <f t="shared" si="17"/>
        <v>25379.3</v>
      </c>
    </row>
    <row r="361" spans="1:17" ht="24.6" customHeight="1">
      <c r="A361" s="167">
        <v>355</v>
      </c>
      <c r="B361" s="36" t="s">
        <v>241</v>
      </c>
      <c r="C361" s="36" t="s">
        <v>38</v>
      </c>
      <c r="D361" s="28" t="s">
        <v>200</v>
      </c>
      <c r="E361" s="28" t="s">
        <v>235</v>
      </c>
      <c r="F361" s="170" t="s">
        <v>40</v>
      </c>
      <c r="G361" s="167" t="s">
        <v>9</v>
      </c>
      <c r="H361" s="118">
        <v>35000</v>
      </c>
      <c r="I361" s="118">
        <v>1004.5</v>
      </c>
      <c r="J361" s="118">
        <v>1064</v>
      </c>
      <c r="K361" s="118">
        <v>0</v>
      </c>
      <c r="L361" s="118">
        <v>0</v>
      </c>
      <c r="M361" s="118">
        <v>25</v>
      </c>
      <c r="N361" s="118">
        <v>8117.63</v>
      </c>
      <c r="O361" s="118">
        <f t="shared" si="15"/>
        <v>10211.130000000001</v>
      </c>
      <c r="P361" s="118">
        <f t="shared" si="16"/>
        <v>35000</v>
      </c>
      <c r="Q361" s="118">
        <f t="shared" si="17"/>
        <v>24788.87</v>
      </c>
    </row>
    <row r="362" spans="1:17" ht="24.6" customHeight="1">
      <c r="A362" s="167">
        <v>356</v>
      </c>
      <c r="B362" s="36" t="s">
        <v>688</v>
      </c>
      <c r="C362" s="36" t="s">
        <v>687</v>
      </c>
      <c r="D362" s="28" t="s">
        <v>200</v>
      </c>
      <c r="E362" s="28" t="s">
        <v>235</v>
      </c>
      <c r="F362" s="170" t="s">
        <v>31</v>
      </c>
      <c r="G362" s="167" t="s">
        <v>10</v>
      </c>
      <c r="H362" s="118">
        <v>16500</v>
      </c>
      <c r="I362" s="118">
        <v>473.55</v>
      </c>
      <c r="J362" s="118">
        <v>501.6</v>
      </c>
      <c r="K362" s="118">
        <v>0</v>
      </c>
      <c r="L362" s="118">
        <v>0</v>
      </c>
      <c r="M362" s="118">
        <v>25</v>
      </c>
      <c r="N362" s="118">
        <v>0</v>
      </c>
      <c r="O362" s="118">
        <f t="shared" si="15"/>
        <v>1000.1500000000001</v>
      </c>
      <c r="P362" s="118">
        <f t="shared" si="16"/>
        <v>16500</v>
      </c>
      <c r="Q362" s="118">
        <f t="shared" si="17"/>
        <v>15499.85</v>
      </c>
    </row>
    <row r="363" spans="1:17" ht="24.6" customHeight="1">
      <c r="A363" s="167">
        <v>357</v>
      </c>
      <c r="B363" s="36" t="s">
        <v>776</v>
      </c>
      <c r="C363" s="36" t="s">
        <v>135</v>
      </c>
      <c r="D363" s="28" t="s">
        <v>200</v>
      </c>
      <c r="E363" s="28" t="s">
        <v>235</v>
      </c>
      <c r="F363" s="170" t="s">
        <v>40</v>
      </c>
      <c r="G363" s="167" t="s">
        <v>10</v>
      </c>
      <c r="H363" s="118">
        <v>25000</v>
      </c>
      <c r="I363" s="118">
        <v>717.5</v>
      </c>
      <c r="J363" s="118">
        <v>760</v>
      </c>
      <c r="K363" s="118">
        <v>0</v>
      </c>
      <c r="L363" s="118">
        <v>0</v>
      </c>
      <c r="M363" s="118">
        <v>25</v>
      </c>
      <c r="N363" s="118">
        <v>7648.56</v>
      </c>
      <c r="O363" s="118">
        <f t="shared" si="15"/>
        <v>9151.0600000000013</v>
      </c>
      <c r="P363" s="118">
        <f t="shared" si="16"/>
        <v>25000</v>
      </c>
      <c r="Q363" s="118">
        <f t="shared" si="17"/>
        <v>15848.939999999999</v>
      </c>
    </row>
    <row r="364" spans="1:17" ht="24.6" customHeight="1">
      <c r="A364" s="167">
        <v>358</v>
      </c>
      <c r="B364" s="36" t="s">
        <v>244</v>
      </c>
      <c r="C364" s="36" t="s">
        <v>243</v>
      </c>
      <c r="D364" s="28" t="s">
        <v>200</v>
      </c>
      <c r="E364" s="28" t="s">
        <v>235</v>
      </c>
      <c r="F364" s="170" t="s">
        <v>40</v>
      </c>
      <c r="G364" s="167" t="s">
        <v>10</v>
      </c>
      <c r="H364" s="118">
        <v>25000</v>
      </c>
      <c r="I364" s="118">
        <v>717.5</v>
      </c>
      <c r="J364" s="118">
        <v>760</v>
      </c>
      <c r="K364" s="118">
        <v>0</v>
      </c>
      <c r="L364" s="118">
        <v>0</v>
      </c>
      <c r="M364" s="118">
        <v>25</v>
      </c>
      <c r="N364" s="118">
        <v>50</v>
      </c>
      <c r="O364" s="118">
        <f t="shared" si="15"/>
        <v>1552.5</v>
      </c>
      <c r="P364" s="118">
        <f t="shared" si="16"/>
        <v>25000</v>
      </c>
      <c r="Q364" s="118">
        <f t="shared" si="17"/>
        <v>23447.5</v>
      </c>
    </row>
    <row r="365" spans="1:17" ht="24.6" customHeight="1">
      <c r="A365" s="167">
        <v>359</v>
      </c>
      <c r="B365" s="36" t="s">
        <v>689</v>
      </c>
      <c r="C365" s="36" t="s">
        <v>109</v>
      </c>
      <c r="D365" s="28" t="s">
        <v>200</v>
      </c>
      <c r="E365" s="28" t="s">
        <v>235</v>
      </c>
      <c r="F365" s="170" t="s">
        <v>31</v>
      </c>
      <c r="G365" s="167" t="s">
        <v>10</v>
      </c>
      <c r="H365" s="118">
        <v>15000</v>
      </c>
      <c r="I365" s="118">
        <v>430.5</v>
      </c>
      <c r="J365" s="118">
        <v>456</v>
      </c>
      <c r="K365" s="118">
        <v>0</v>
      </c>
      <c r="L365" s="118">
        <v>0</v>
      </c>
      <c r="M365" s="118">
        <v>25</v>
      </c>
      <c r="N365" s="118">
        <v>0</v>
      </c>
      <c r="O365" s="118">
        <f t="shared" si="15"/>
        <v>911.5</v>
      </c>
      <c r="P365" s="118">
        <f t="shared" si="16"/>
        <v>15000</v>
      </c>
      <c r="Q365" s="118">
        <f t="shared" si="17"/>
        <v>14088.5</v>
      </c>
    </row>
    <row r="366" spans="1:17" ht="24.6" customHeight="1">
      <c r="A366" s="167">
        <v>360</v>
      </c>
      <c r="B366" s="36" t="s">
        <v>245</v>
      </c>
      <c r="C366" s="36" t="s">
        <v>246</v>
      </c>
      <c r="D366" s="28" t="s">
        <v>200</v>
      </c>
      <c r="E366" s="28" t="s">
        <v>430</v>
      </c>
      <c r="F366" s="170" t="s">
        <v>40</v>
      </c>
      <c r="G366" s="167" t="s">
        <v>9</v>
      </c>
      <c r="H366" s="118">
        <v>35000</v>
      </c>
      <c r="I366" s="118">
        <v>1004.5</v>
      </c>
      <c r="J366" s="118">
        <v>1064</v>
      </c>
      <c r="K366" s="118">
        <v>1919.78</v>
      </c>
      <c r="L366" s="118">
        <v>0</v>
      </c>
      <c r="M366" s="118">
        <v>25</v>
      </c>
      <c r="N366" s="118">
        <v>50</v>
      </c>
      <c r="O366" s="118">
        <f t="shared" si="15"/>
        <v>4063.2799999999997</v>
      </c>
      <c r="P366" s="118">
        <f t="shared" si="16"/>
        <v>35000</v>
      </c>
      <c r="Q366" s="118">
        <f t="shared" si="17"/>
        <v>30936.720000000001</v>
      </c>
    </row>
    <row r="367" spans="1:17" ht="24.6" customHeight="1">
      <c r="A367" s="167">
        <v>361</v>
      </c>
      <c r="B367" s="36" t="s">
        <v>247</v>
      </c>
      <c r="C367" s="36" t="s">
        <v>38</v>
      </c>
      <c r="D367" s="28" t="s">
        <v>200</v>
      </c>
      <c r="E367" s="28" t="s">
        <v>430</v>
      </c>
      <c r="F367" s="170" t="s">
        <v>40</v>
      </c>
      <c r="G367" s="167" t="s">
        <v>9</v>
      </c>
      <c r="H367" s="118">
        <v>35000</v>
      </c>
      <c r="I367" s="118">
        <v>1004.5</v>
      </c>
      <c r="J367" s="118">
        <v>1064</v>
      </c>
      <c r="K367" s="118">
        <v>1919.78</v>
      </c>
      <c r="L367" s="118">
        <v>0</v>
      </c>
      <c r="M367" s="118">
        <v>25</v>
      </c>
      <c r="N367" s="118">
        <v>50</v>
      </c>
      <c r="O367" s="118">
        <f t="shared" si="15"/>
        <v>4063.2799999999997</v>
      </c>
      <c r="P367" s="118">
        <f t="shared" si="16"/>
        <v>35000</v>
      </c>
      <c r="Q367" s="118">
        <f t="shared" si="17"/>
        <v>30936.720000000001</v>
      </c>
    </row>
    <row r="368" spans="1:17" ht="24.6" customHeight="1">
      <c r="A368" s="167">
        <v>362</v>
      </c>
      <c r="B368" s="168" t="s">
        <v>335</v>
      </c>
      <c r="C368" s="36" t="s">
        <v>617</v>
      </c>
      <c r="D368" s="28" t="s">
        <v>200</v>
      </c>
      <c r="E368" s="133" t="s">
        <v>278</v>
      </c>
      <c r="F368" s="170" t="s">
        <v>40</v>
      </c>
      <c r="G368" s="167" t="s">
        <v>9</v>
      </c>
      <c r="H368" s="118">
        <v>80000</v>
      </c>
      <c r="I368" s="118">
        <v>2296</v>
      </c>
      <c r="J368" s="118">
        <v>2432</v>
      </c>
      <c r="K368" s="118">
        <v>1919.78</v>
      </c>
      <c r="L368" s="118">
        <v>6920.92</v>
      </c>
      <c r="M368" s="118">
        <v>25</v>
      </c>
      <c r="N368" s="118">
        <v>50</v>
      </c>
      <c r="O368" s="118">
        <f t="shared" si="15"/>
        <v>13643.7</v>
      </c>
      <c r="P368" s="118">
        <f t="shared" si="16"/>
        <v>80000</v>
      </c>
      <c r="Q368" s="118">
        <f t="shared" si="17"/>
        <v>66356.3</v>
      </c>
    </row>
    <row r="369" spans="1:18" ht="24.6" customHeight="1">
      <c r="A369" s="167">
        <v>363</v>
      </c>
      <c r="B369" s="168" t="s">
        <v>765</v>
      </c>
      <c r="C369" s="36" t="s">
        <v>617</v>
      </c>
      <c r="D369" s="28" t="s">
        <v>200</v>
      </c>
      <c r="E369" s="133" t="s">
        <v>278</v>
      </c>
      <c r="F369" s="170" t="s">
        <v>40</v>
      </c>
      <c r="G369" s="167" t="s">
        <v>9</v>
      </c>
      <c r="H369" s="118">
        <v>32000</v>
      </c>
      <c r="I369" s="118">
        <v>918.4</v>
      </c>
      <c r="J369" s="118">
        <v>972.8</v>
      </c>
      <c r="K369" s="118">
        <v>1919.78</v>
      </c>
      <c r="L369" s="118">
        <v>0</v>
      </c>
      <c r="M369" s="118">
        <v>25</v>
      </c>
      <c r="N369" s="118">
        <v>50</v>
      </c>
      <c r="O369" s="118">
        <f t="shared" si="15"/>
        <v>3885.9799999999996</v>
      </c>
      <c r="P369" s="118">
        <f t="shared" si="16"/>
        <v>32000</v>
      </c>
      <c r="Q369" s="118">
        <f t="shared" si="17"/>
        <v>28114.02</v>
      </c>
    </row>
    <row r="370" spans="1:18" ht="24.6" customHeight="1">
      <c r="A370" s="167">
        <v>364</v>
      </c>
      <c r="B370" s="36" t="s">
        <v>1461</v>
      </c>
      <c r="C370" s="36" t="s">
        <v>1462</v>
      </c>
      <c r="D370" s="28" t="s">
        <v>200</v>
      </c>
      <c r="E370" s="133" t="s">
        <v>278</v>
      </c>
      <c r="F370" s="170" t="s">
        <v>40</v>
      </c>
      <c r="G370" s="167" t="s">
        <v>9</v>
      </c>
      <c r="H370" s="118">
        <v>50000</v>
      </c>
      <c r="I370" s="118">
        <v>1435</v>
      </c>
      <c r="J370" s="118">
        <v>1520</v>
      </c>
      <c r="K370" s="118">
        <v>1919.78</v>
      </c>
      <c r="L370" s="118">
        <v>1566.03</v>
      </c>
      <c r="M370" s="118">
        <v>25</v>
      </c>
      <c r="N370" s="118">
        <v>50</v>
      </c>
      <c r="O370" s="118">
        <f t="shared" si="15"/>
        <v>6515.8099999999995</v>
      </c>
      <c r="P370" s="118">
        <f t="shared" si="16"/>
        <v>50000</v>
      </c>
      <c r="Q370" s="118">
        <f t="shared" si="17"/>
        <v>43484.19</v>
      </c>
    </row>
    <row r="371" spans="1:18" ht="24.6" customHeight="1">
      <c r="A371" s="167">
        <v>365</v>
      </c>
      <c r="B371" s="168" t="s">
        <v>323</v>
      </c>
      <c r="C371" s="36" t="s">
        <v>1338</v>
      </c>
      <c r="D371" s="28" t="s">
        <v>200</v>
      </c>
      <c r="E371" s="133" t="s">
        <v>278</v>
      </c>
      <c r="F371" s="170" t="s">
        <v>40</v>
      </c>
      <c r="G371" s="167" t="s">
        <v>9</v>
      </c>
      <c r="H371" s="118">
        <v>85000</v>
      </c>
      <c r="I371" s="118">
        <v>2439.5</v>
      </c>
      <c r="J371" s="118">
        <v>2584</v>
      </c>
      <c r="K371" s="118">
        <v>1919.78</v>
      </c>
      <c r="L371" s="118">
        <v>8097.05</v>
      </c>
      <c r="M371" s="118">
        <v>25</v>
      </c>
      <c r="N371" s="118">
        <v>678.00000000000023</v>
      </c>
      <c r="O371" s="118">
        <f t="shared" si="15"/>
        <v>15743.33</v>
      </c>
      <c r="P371" s="118">
        <f t="shared" si="16"/>
        <v>85000</v>
      </c>
      <c r="Q371" s="118">
        <f t="shared" si="17"/>
        <v>69256.67</v>
      </c>
      <c r="R371" s="162"/>
    </row>
    <row r="372" spans="1:18" ht="24.6" customHeight="1">
      <c r="A372" s="167">
        <v>366</v>
      </c>
      <c r="B372" s="168" t="s">
        <v>279</v>
      </c>
      <c r="C372" s="168" t="s">
        <v>216</v>
      </c>
      <c r="D372" s="28" t="s">
        <v>200</v>
      </c>
      <c r="E372" s="133" t="s">
        <v>278</v>
      </c>
      <c r="F372" s="170" t="s">
        <v>40</v>
      </c>
      <c r="G372" s="167" t="s">
        <v>10</v>
      </c>
      <c r="H372" s="118">
        <v>41000</v>
      </c>
      <c r="I372" s="118">
        <v>1176.7</v>
      </c>
      <c r="J372" s="118">
        <v>1246.4000000000001</v>
      </c>
      <c r="K372" s="118">
        <v>0</v>
      </c>
      <c r="L372" s="118">
        <v>583.79</v>
      </c>
      <c r="M372" s="118">
        <v>25</v>
      </c>
      <c r="N372" s="118">
        <v>7603.32</v>
      </c>
      <c r="O372" s="118">
        <f t="shared" si="15"/>
        <v>10635.21</v>
      </c>
      <c r="P372" s="118">
        <f t="shared" si="16"/>
        <v>41000</v>
      </c>
      <c r="Q372" s="118">
        <f t="shared" si="17"/>
        <v>30364.79</v>
      </c>
    </row>
    <row r="373" spans="1:18" ht="24.6" customHeight="1">
      <c r="A373" s="167">
        <v>367</v>
      </c>
      <c r="B373" s="168" t="s">
        <v>281</v>
      </c>
      <c r="C373" s="168" t="s">
        <v>216</v>
      </c>
      <c r="D373" s="28" t="s">
        <v>200</v>
      </c>
      <c r="E373" s="133" t="s">
        <v>278</v>
      </c>
      <c r="F373" s="170" t="s">
        <v>40</v>
      </c>
      <c r="G373" s="167" t="s">
        <v>10</v>
      </c>
      <c r="H373" s="118">
        <v>50000</v>
      </c>
      <c r="I373" s="118">
        <v>1435</v>
      </c>
      <c r="J373" s="118">
        <v>1520</v>
      </c>
      <c r="K373" s="118">
        <v>0</v>
      </c>
      <c r="L373" s="118">
        <v>1854</v>
      </c>
      <c r="M373" s="118">
        <v>25</v>
      </c>
      <c r="N373" s="118">
        <v>10115.290000000001</v>
      </c>
      <c r="O373" s="118">
        <f t="shared" si="15"/>
        <v>14949.29</v>
      </c>
      <c r="P373" s="118">
        <f t="shared" si="16"/>
        <v>50000</v>
      </c>
      <c r="Q373" s="118">
        <f t="shared" si="17"/>
        <v>35050.71</v>
      </c>
    </row>
    <row r="374" spans="1:18" ht="24.6" customHeight="1">
      <c r="A374" s="167">
        <v>368</v>
      </c>
      <c r="B374" s="168" t="s">
        <v>312</v>
      </c>
      <c r="C374" s="168" t="s">
        <v>313</v>
      </c>
      <c r="D374" s="28" t="s">
        <v>200</v>
      </c>
      <c r="E374" s="133" t="s">
        <v>278</v>
      </c>
      <c r="F374" s="170" t="s">
        <v>40</v>
      </c>
      <c r="G374" s="167" t="s">
        <v>9</v>
      </c>
      <c r="H374" s="118">
        <v>35000</v>
      </c>
      <c r="I374" s="118">
        <v>1004.5</v>
      </c>
      <c r="J374" s="118">
        <v>1064</v>
      </c>
      <c r="K374" s="118">
        <v>1919.78</v>
      </c>
      <c r="L374" s="118">
        <v>0</v>
      </c>
      <c r="M374" s="118">
        <v>25</v>
      </c>
      <c r="N374" s="118">
        <v>628.00000000000023</v>
      </c>
      <c r="O374" s="118">
        <f t="shared" si="15"/>
        <v>4641.28</v>
      </c>
      <c r="P374" s="118">
        <f t="shared" si="16"/>
        <v>35000</v>
      </c>
      <c r="Q374" s="118">
        <f t="shared" si="17"/>
        <v>30358.720000000001</v>
      </c>
    </row>
    <row r="375" spans="1:18" ht="24.6" customHeight="1">
      <c r="A375" s="167">
        <v>369</v>
      </c>
      <c r="B375" s="36" t="s">
        <v>404</v>
      </c>
      <c r="C375" s="168" t="s">
        <v>616</v>
      </c>
      <c r="D375" s="28" t="s">
        <v>200</v>
      </c>
      <c r="E375" s="133" t="s">
        <v>278</v>
      </c>
      <c r="F375" s="170" t="s">
        <v>31</v>
      </c>
      <c r="G375" s="167" t="s">
        <v>9</v>
      </c>
      <c r="H375" s="118">
        <v>40000</v>
      </c>
      <c r="I375" s="118">
        <v>1148</v>
      </c>
      <c r="J375" s="118">
        <v>1216</v>
      </c>
      <c r="K375" s="118">
        <v>0</v>
      </c>
      <c r="L375" s="118">
        <v>442.65</v>
      </c>
      <c r="M375" s="118">
        <v>25</v>
      </c>
      <c r="N375" s="118">
        <v>8648.64</v>
      </c>
      <c r="O375" s="118">
        <f t="shared" si="15"/>
        <v>11480.289999999999</v>
      </c>
      <c r="P375" s="118">
        <f t="shared" si="16"/>
        <v>40000</v>
      </c>
      <c r="Q375" s="118">
        <f t="shared" si="17"/>
        <v>28519.71</v>
      </c>
    </row>
    <row r="376" spans="1:18" ht="24.6" customHeight="1">
      <c r="A376" s="167">
        <v>370</v>
      </c>
      <c r="B376" s="36" t="s">
        <v>786</v>
      </c>
      <c r="C376" s="168" t="s">
        <v>616</v>
      </c>
      <c r="D376" s="28" t="s">
        <v>200</v>
      </c>
      <c r="E376" s="183" t="s">
        <v>278</v>
      </c>
      <c r="F376" s="170" t="s">
        <v>31</v>
      </c>
      <c r="G376" s="167" t="s">
        <v>9</v>
      </c>
      <c r="H376" s="118">
        <v>30000</v>
      </c>
      <c r="I376" s="118">
        <v>861</v>
      </c>
      <c r="J376" s="118">
        <v>912</v>
      </c>
      <c r="K376" s="118">
        <v>0</v>
      </c>
      <c r="L376" s="118">
        <v>0</v>
      </c>
      <c r="M376" s="118">
        <v>25</v>
      </c>
      <c r="N376" s="118">
        <v>50</v>
      </c>
      <c r="O376" s="118">
        <f t="shared" si="15"/>
        <v>1848</v>
      </c>
      <c r="P376" s="118">
        <f t="shared" si="16"/>
        <v>30000</v>
      </c>
      <c r="Q376" s="118">
        <f t="shared" si="17"/>
        <v>28152</v>
      </c>
    </row>
    <row r="377" spans="1:18" ht="24.6" customHeight="1">
      <c r="A377" s="167">
        <v>371</v>
      </c>
      <c r="B377" s="36" t="s">
        <v>753</v>
      </c>
      <c r="C377" s="168" t="s">
        <v>616</v>
      </c>
      <c r="D377" s="28" t="s">
        <v>200</v>
      </c>
      <c r="E377" s="183" t="s">
        <v>278</v>
      </c>
      <c r="F377" s="170" t="s">
        <v>31</v>
      </c>
      <c r="G377" s="167" t="s">
        <v>10</v>
      </c>
      <c r="H377" s="118">
        <v>26000</v>
      </c>
      <c r="I377" s="118">
        <v>746.2</v>
      </c>
      <c r="J377" s="118">
        <v>790.4</v>
      </c>
      <c r="K377" s="118">
        <v>0</v>
      </c>
      <c r="L377" s="118">
        <v>0</v>
      </c>
      <c r="M377" s="118">
        <v>25</v>
      </c>
      <c r="N377" s="118">
        <v>1000</v>
      </c>
      <c r="O377" s="118">
        <f t="shared" si="15"/>
        <v>2561.6</v>
      </c>
      <c r="P377" s="118">
        <f t="shared" si="16"/>
        <v>26000</v>
      </c>
      <c r="Q377" s="118">
        <f t="shared" si="17"/>
        <v>23438.400000000001</v>
      </c>
    </row>
    <row r="378" spans="1:18" ht="24.6" customHeight="1">
      <c r="A378" s="167">
        <v>372</v>
      </c>
      <c r="B378" s="36" t="s">
        <v>833</v>
      </c>
      <c r="C378" s="168" t="s">
        <v>616</v>
      </c>
      <c r="D378" s="28" t="s">
        <v>200</v>
      </c>
      <c r="E378" s="183" t="s">
        <v>278</v>
      </c>
      <c r="F378" s="170" t="s">
        <v>31</v>
      </c>
      <c r="G378" s="167" t="s">
        <v>10</v>
      </c>
      <c r="H378" s="118">
        <v>26000</v>
      </c>
      <c r="I378" s="118">
        <v>746.2</v>
      </c>
      <c r="J378" s="118">
        <v>790.4</v>
      </c>
      <c r="K378" s="118">
        <v>0</v>
      </c>
      <c r="L378" s="118">
        <v>0</v>
      </c>
      <c r="M378" s="118">
        <v>25</v>
      </c>
      <c r="N378" s="118">
        <v>0</v>
      </c>
      <c r="O378" s="118">
        <f t="shared" si="15"/>
        <v>1561.6</v>
      </c>
      <c r="P378" s="118">
        <f t="shared" si="16"/>
        <v>26000</v>
      </c>
      <c r="Q378" s="118">
        <f t="shared" si="17"/>
        <v>24438.400000000001</v>
      </c>
    </row>
    <row r="379" spans="1:18" ht="24.6" customHeight="1">
      <c r="A379" s="167">
        <v>373</v>
      </c>
      <c r="B379" s="36" t="s">
        <v>985</v>
      </c>
      <c r="C379" s="168" t="s">
        <v>616</v>
      </c>
      <c r="D379" s="28" t="s">
        <v>200</v>
      </c>
      <c r="E379" s="183" t="s">
        <v>278</v>
      </c>
      <c r="F379" s="170" t="s">
        <v>31</v>
      </c>
      <c r="G379" s="167" t="s">
        <v>10</v>
      </c>
      <c r="H379" s="118">
        <v>40000</v>
      </c>
      <c r="I379" s="118">
        <v>1148</v>
      </c>
      <c r="J379" s="118">
        <v>1216</v>
      </c>
      <c r="K379" s="118">
        <v>0</v>
      </c>
      <c r="L379" s="118">
        <v>442.65</v>
      </c>
      <c r="M379" s="118">
        <v>25</v>
      </c>
      <c r="N379" s="118">
        <v>0</v>
      </c>
      <c r="O379" s="118">
        <f t="shared" si="15"/>
        <v>2831.65</v>
      </c>
      <c r="P379" s="118">
        <f t="shared" si="16"/>
        <v>40000</v>
      </c>
      <c r="Q379" s="118">
        <f t="shared" si="17"/>
        <v>37168.35</v>
      </c>
    </row>
    <row r="380" spans="1:18" ht="24.6" customHeight="1">
      <c r="A380" s="167">
        <v>374</v>
      </c>
      <c r="B380" s="36" t="s">
        <v>621</v>
      </c>
      <c r="C380" s="168" t="s">
        <v>616</v>
      </c>
      <c r="D380" s="28" t="s">
        <v>200</v>
      </c>
      <c r="E380" s="183" t="s">
        <v>278</v>
      </c>
      <c r="F380" s="170" t="s">
        <v>31</v>
      </c>
      <c r="G380" s="167" t="s">
        <v>10</v>
      </c>
      <c r="H380" s="118">
        <v>30000</v>
      </c>
      <c r="I380" s="118">
        <v>861</v>
      </c>
      <c r="J380" s="118">
        <v>912</v>
      </c>
      <c r="K380" s="118">
        <v>0</v>
      </c>
      <c r="L380" s="118">
        <v>0</v>
      </c>
      <c r="M380" s="118">
        <v>25</v>
      </c>
      <c r="N380" s="118">
        <v>50</v>
      </c>
      <c r="O380" s="118">
        <f t="shared" si="15"/>
        <v>1848</v>
      </c>
      <c r="P380" s="118">
        <f t="shared" si="16"/>
        <v>30000</v>
      </c>
      <c r="Q380" s="118">
        <f t="shared" si="17"/>
        <v>28152</v>
      </c>
    </row>
    <row r="381" spans="1:18" ht="24.6" customHeight="1">
      <c r="A381" s="167">
        <v>375</v>
      </c>
      <c r="B381" s="36" t="s">
        <v>268</v>
      </c>
      <c r="C381" s="36" t="s">
        <v>33</v>
      </c>
      <c r="D381" s="28" t="s">
        <v>200</v>
      </c>
      <c r="E381" s="133" t="s">
        <v>278</v>
      </c>
      <c r="F381" s="170" t="s">
        <v>40</v>
      </c>
      <c r="G381" s="167" t="s">
        <v>9</v>
      </c>
      <c r="H381" s="118">
        <v>40000</v>
      </c>
      <c r="I381" s="118">
        <v>1148</v>
      </c>
      <c r="J381" s="118">
        <v>1216</v>
      </c>
      <c r="K381" s="118">
        <v>1919.78</v>
      </c>
      <c r="L381" s="118">
        <v>154.68</v>
      </c>
      <c r="M381" s="118">
        <v>25</v>
      </c>
      <c r="N381" s="118">
        <v>628.00000000000023</v>
      </c>
      <c r="O381" s="118">
        <f t="shared" si="15"/>
        <v>5091.46</v>
      </c>
      <c r="P381" s="118">
        <f t="shared" si="16"/>
        <v>40000</v>
      </c>
      <c r="Q381" s="118">
        <f t="shared" si="17"/>
        <v>34908.54</v>
      </c>
    </row>
    <row r="382" spans="1:18" ht="24.6" customHeight="1">
      <c r="A382" s="167">
        <v>376</v>
      </c>
      <c r="B382" s="168" t="s">
        <v>211</v>
      </c>
      <c r="C382" s="168" t="s">
        <v>38</v>
      </c>
      <c r="D382" s="28" t="s">
        <v>200</v>
      </c>
      <c r="E382" s="183" t="s">
        <v>278</v>
      </c>
      <c r="F382" s="170" t="s">
        <v>40</v>
      </c>
      <c r="G382" s="167" t="s">
        <v>9</v>
      </c>
      <c r="H382" s="118">
        <v>40000</v>
      </c>
      <c r="I382" s="118">
        <v>1148</v>
      </c>
      <c r="J382" s="118">
        <v>1216</v>
      </c>
      <c r="K382" s="118">
        <v>1919.78</v>
      </c>
      <c r="L382" s="118">
        <v>154.68</v>
      </c>
      <c r="M382" s="118">
        <v>25</v>
      </c>
      <c r="N382" s="118">
        <v>5983.72</v>
      </c>
      <c r="O382" s="118">
        <f t="shared" si="15"/>
        <v>10447.18</v>
      </c>
      <c r="P382" s="118">
        <f t="shared" si="16"/>
        <v>40000</v>
      </c>
      <c r="Q382" s="118">
        <f t="shared" si="17"/>
        <v>29552.82</v>
      </c>
    </row>
    <row r="383" spans="1:18" ht="24.6" customHeight="1">
      <c r="A383" s="167">
        <v>377</v>
      </c>
      <c r="B383" s="168" t="s">
        <v>282</v>
      </c>
      <c r="C383" s="168" t="s">
        <v>38</v>
      </c>
      <c r="D383" s="28" t="s">
        <v>200</v>
      </c>
      <c r="E383" s="133" t="s">
        <v>278</v>
      </c>
      <c r="F383" s="170" t="s">
        <v>40</v>
      </c>
      <c r="G383" s="167" t="s">
        <v>9</v>
      </c>
      <c r="H383" s="118">
        <v>33000</v>
      </c>
      <c r="I383" s="118">
        <v>947.1</v>
      </c>
      <c r="J383" s="118">
        <v>1003.2</v>
      </c>
      <c r="K383" s="118">
        <v>3839.56</v>
      </c>
      <c r="L383" s="118">
        <v>0</v>
      </c>
      <c r="M383" s="118">
        <v>25</v>
      </c>
      <c r="N383" s="118">
        <v>11103.27</v>
      </c>
      <c r="O383" s="118">
        <f t="shared" si="15"/>
        <v>16918.13</v>
      </c>
      <c r="P383" s="118">
        <f t="shared" si="16"/>
        <v>33000</v>
      </c>
      <c r="Q383" s="118">
        <f t="shared" si="17"/>
        <v>16081.869999999999</v>
      </c>
    </row>
    <row r="384" spans="1:18" ht="24.6" customHeight="1">
      <c r="A384" s="167">
        <v>378</v>
      </c>
      <c r="B384" s="168" t="s">
        <v>754</v>
      </c>
      <c r="C384" s="168" t="s">
        <v>38</v>
      </c>
      <c r="D384" s="28" t="s">
        <v>200</v>
      </c>
      <c r="E384" s="133" t="s">
        <v>278</v>
      </c>
      <c r="F384" s="170" t="s">
        <v>31</v>
      </c>
      <c r="G384" s="167" t="s">
        <v>9</v>
      </c>
      <c r="H384" s="118">
        <v>35000</v>
      </c>
      <c r="I384" s="118">
        <v>1004.5</v>
      </c>
      <c r="J384" s="118">
        <v>1064</v>
      </c>
      <c r="K384" s="118">
        <v>0</v>
      </c>
      <c r="L384" s="118">
        <v>0</v>
      </c>
      <c r="M384" s="118">
        <v>25</v>
      </c>
      <c r="N384" s="118">
        <v>50</v>
      </c>
      <c r="O384" s="118">
        <f t="shared" si="15"/>
        <v>2143.5</v>
      </c>
      <c r="P384" s="118">
        <f t="shared" si="16"/>
        <v>35000</v>
      </c>
      <c r="Q384" s="118">
        <f t="shared" si="17"/>
        <v>32856.5</v>
      </c>
    </row>
    <row r="385" spans="1:18" ht="24.6" customHeight="1">
      <c r="A385" s="167">
        <v>379</v>
      </c>
      <c r="B385" s="168" t="s">
        <v>892</v>
      </c>
      <c r="C385" s="168" t="s">
        <v>38</v>
      </c>
      <c r="D385" s="28" t="s">
        <v>200</v>
      </c>
      <c r="E385" s="133" t="s">
        <v>278</v>
      </c>
      <c r="F385" s="170" t="s">
        <v>31</v>
      </c>
      <c r="G385" s="167" t="s">
        <v>9</v>
      </c>
      <c r="H385" s="118">
        <v>29400</v>
      </c>
      <c r="I385" s="118">
        <v>843.78</v>
      </c>
      <c r="J385" s="118">
        <v>893.76</v>
      </c>
      <c r="K385" s="118">
        <v>0</v>
      </c>
      <c r="L385" s="118">
        <v>0</v>
      </c>
      <c r="M385" s="118">
        <v>25</v>
      </c>
      <c r="N385" s="118">
        <v>1256</v>
      </c>
      <c r="O385" s="118">
        <f t="shared" si="15"/>
        <v>3018.54</v>
      </c>
      <c r="P385" s="118">
        <f t="shared" si="16"/>
        <v>29400</v>
      </c>
      <c r="Q385" s="118">
        <f t="shared" si="17"/>
        <v>26381.46</v>
      </c>
    </row>
    <row r="386" spans="1:18" ht="24.6" customHeight="1">
      <c r="A386" s="167">
        <v>380</v>
      </c>
      <c r="B386" s="168" t="s">
        <v>506</v>
      </c>
      <c r="C386" s="168" t="s">
        <v>38</v>
      </c>
      <c r="D386" s="28" t="s">
        <v>200</v>
      </c>
      <c r="E386" s="133" t="s">
        <v>278</v>
      </c>
      <c r="F386" s="170" t="s">
        <v>31</v>
      </c>
      <c r="G386" s="167" t="s">
        <v>9</v>
      </c>
      <c r="H386" s="118">
        <v>26000</v>
      </c>
      <c r="I386" s="118">
        <v>746.2</v>
      </c>
      <c r="J386" s="118">
        <v>790.4</v>
      </c>
      <c r="K386" s="118">
        <v>0</v>
      </c>
      <c r="L386" s="118">
        <v>0</v>
      </c>
      <c r="M386" s="118">
        <v>25</v>
      </c>
      <c r="N386" s="118">
        <v>50</v>
      </c>
      <c r="O386" s="118">
        <f t="shared" si="15"/>
        <v>1611.6</v>
      </c>
      <c r="P386" s="118">
        <f t="shared" si="16"/>
        <v>26000</v>
      </c>
      <c r="Q386" s="118">
        <f t="shared" si="17"/>
        <v>24388.400000000001</v>
      </c>
    </row>
    <row r="387" spans="1:18" ht="24.6" customHeight="1">
      <c r="A387" s="167">
        <v>381</v>
      </c>
      <c r="B387" s="168" t="s">
        <v>979</v>
      </c>
      <c r="C387" s="168" t="s">
        <v>38</v>
      </c>
      <c r="D387" s="28" t="s">
        <v>200</v>
      </c>
      <c r="E387" s="133" t="s">
        <v>278</v>
      </c>
      <c r="F387" s="170" t="s">
        <v>31</v>
      </c>
      <c r="G387" s="167" t="s">
        <v>9</v>
      </c>
      <c r="H387" s="118">
        <v>20000</v>
      </c>
      <c r="I387" s="118">
        <v>574</v>
      </c>
      <c r="J387" s="118">
        <v>608</v>
      </c>
      <c r="K387" s="118">
        <v>0</v>
      </c>
      <c r="L387" s="118">
        <v>0</v>
      </c>
      <c r="M387" s="118">
        <v>25</v>
      </c>
      <c r="N387" s="118">
        <v>0</v>
      </c>
      <c r="O387" s="118">
        <f t="shared" si="15"/>
        <v>1207</v>
      </c>
      <c r="P387" s="118">
        <f t="shared" si="16"/>
        <v>20000</v>
      </c>
      <c r="Q387" s="118">
        <f t="shared" si="17"/>
        <v>18793</v>
      </c>
      <c r="R387" s="162"/>
    </row>
    <row r="388" spans="1:18" ht="24.6" customHeight="1">
      <c r="A388" s="167">
        <v>382</v>
      </c>
      <c r="B388" s="36" t="s">
        <v>202</v>
      </c>
      <c r="C388" s="36" t="s">
        <v>123</v>
      </c>
      <c r="D388" s="28" t="s">
        <v>200</v>
      </c>
      <c r="E388" s="28" t="s">
        <v>278</v>
      </c>
      <c r="F388" s="170" t="s">
        <v>40</v>
      </c>
      <c r="G388" s="167" t="s">
        <v>10</v>
      </c>
      <c r="H388" s="118">
        <v>33000</v>
      </c>
      <c r="I388" s="118">
        <v>947.1</v>
      </c>
      <c r="J388" s="118">
        <v>1003.2</v>
      </c>
      <c r="K388" s="118">
        <v>0</v>
      </c>
      <c r="L388" s="118">
        <v>0</v>
      </c>
      <c r="M388" s="118">
        <v>25</v>
      </c>
      <c r="N388" s="118">
        <v>14207.48</v>
      </c>
      <c r="O388" s="118">
        <f t="shared" si="15"/>
        <v>16182.779999999999</v>
      </c>
      <c r="P388" s="118">
        <f t="shared" si="16"/>
        <v>33000</v>
      </c>
      <c r="Q388" s="118">
        <f t="shared" si="17"/>
        <v>16817.22</v>
      </c>
    </row>
    <row r="389" spans="1:18" ht="24.6" customHeight="1">
      <c r="A389" s="167">
        <v>383</v>
      </c>
      <c r="B389" s="36" t="s">
        <v>837</v>
      </c>
      <c r="C389" s="36" t="s">
        <v>838</v>
      </c>
      <c r="D389" s="28" t="s">
        <v>200</v>
      </c>
      <c r="E389" s="28" t="s">
        <v>278</v>
      </c>
      <c r="F389" s="170" t="s">
        <v>31</v>
      </c>
      <c r="G389" s="167" t="s">
        <v>10</v>
      </c>
      <c r="H389" s="118">
        <v>15000</v>
      </c>
      <c r="I389" s="118">
        <v>430.5</v>
      </c>
      <c r="J389" s="118">
        <v>456</v>
      </c>
      <c r="K389" s="118">
        <v>0</v>
      </c>
      <c r="L389" s="118">
        <v>0</v>
      </c>
      <c r="M389" s="118">
        <v>25</v>
      </c>
      <c r="N389" s="118">
        <v>0</v>
      </c>
      <c r="O389" s="118">
        <f t="shared" si="15"/>
        <v>911.5</v>
      </c>
      <c r="P389" s="118">
        <f t="shared" si="16"/>
        <v>15000</v>
      </c>
      <c r="Q389" s="118">
        <f t="shared" si="17"/>
        <v>14088.5</v>
      </c>
    </row>
    <row r="390" spans="1:18" ht="24.6" customHeight="1">
      <c r="A390" s="167">
        <v>384</v>
      </c>
      <c r="B390" s="36" t="s">
        <v>834</v>
      </c>
      <c r="C390" s="36" t="s">
        <v>687</v>
      </c>
      <c r="D390" s="28" t="s">
        <v>200</v>
      </c>
      <c r="E390" s="28" t="s">
        <v>278</v>
      </c>
      <c r="F390" s="170" t="s">
        <v>31</v>
      </c>
      <c r="G390" s="167" t="s">
        <v>10</v>
      </c>
      <c r="H390" s="118">
        <v>25000</v>
      </c>
      <c r="I390" s="118">
        <v>717.5</v>
      </c>
      <c r="J390" s="118">
        <v>760</v>
      </c>
      <c r="K390" s="118">
        <v>0</v>
      </c>
      <c r="L390" s="118">
        <v>0</v>
      </c>
      <c r="M390" s="118">
        <v>25</v>
      </c>
      <c r="N390" s="118">
        <v>0</v>
      </c>
      <c r="O390" s="118">
        <f t="shared" si="15"/>
        <v>1502.5</v>
      </c>
      <c r="P390" s="118">
        <f t="shared" si="16"/>
        <v>25000</v>
      </c>
      <c r="Q390" s="118">
        <f t="shared" si="17"/>
        <v>23497.5</v>
      </c>
    </row>
    <row r="391" spans="1:18" ht="24.6" customHeight="1">
      <c r="A391" s="167">
        <v>385</v>
      </c>
      <c r="B391" s="36" t="s">
        <v>779</v>
      </c>
      <c r="C391" s="36" t="s">
        <v>135</v>
      </c>
      <c r="D391" s="28" t="s">
        <v>200</v>
      </c>
      <c r="E391" s="28" t="s">
        <v>278</v>
      </c>
      <c r="F391" s="170" t="s">
        <v>31</v>
      </c>
      <c r="G391" s="167" t="s">
        <v>10</v>
      </c>
      <c r="H391" s="118">
        <v>20000</v>
      </c>
      <c r="I391" s="118">
        <v>574</v>
      </c>
      <c r="J391" s="118">
        <v>608</v>
      </c>
      <c r="K391" s="118">
        <v>0</v>
      </c>
      <c r="L391" s="118">
        <v>0</v>
      </c>
      <c r="M391" s="118">
        <v>25</v>
      </c>
      <c r="N391" s="118">
        <v>0</v>
      </c>
      <c r="O391" s="118">
        <f t="shared" ref="O391:O454" si="18">+I391+J391+K391+L391+M391+N391</f>
        <v>1207</v>
      </c>
      <c r="P391" s="118">
        <f t="shared" ref="P391:P454" si="19">+H391</f>
        <v>20000</v>
      </c>
      <c r="Q391" s="118">
        <f t="shared" ref="Q391:Q454" si="20">+P391-O391</f>
        <v>18793</v>
      </c>
    </row>
    <row r="392" spans="1:18" ht="24.6" customHeight="1">
      <c r="A392" s="167">
        <v>386</v>
      </c>
      <c r="B392" s="177" t="s">
        <v>835</v>
      </c>
      <c r="C392" s="177" t="s">
        <v>135</v>
      </c>
      <c r="D392" s="28" t="s">
        <v>200</v>
      </c>
      <c r="E392" s="28" t="s">
        <v>278</v>
      </c>
      <c r="F392" s="170" t="s">
        <v>31</v>
      </c>
      <c r="G392" s="167" t="s">
        <v>10</v>
      </c>
      <c r="H392" s="118">
        <v>25000</v>
      </c>
      <c r="I392" s="118">
        <v>717.5</v>
      </c>
      <c r="J392" s="118">
        <v>760</v>
      </c>
      <c r="K392" s="118">
        <v>0</v>
      </c>
      <c r="L392" s="118">
        <v>0</v>
      </c>
      <c r="M392" s="118">
        <v>25</v>
      </c>
      <c r="N392" s="118">
        <v>0</v>
      </c>
      <c r="O392" s="118">
        <f t="shared" si="18"/>
        <v>1502.5</v>
      </c>
      <c r="P392" s="118">
        <f t="shared" si="19"/>
        <v>25000</v>
      </c>
      <c r="Q392" s="118">
        <f t="shared" si="20"/>
        <v>23497.5</v>
      </c>
    </row>
    <row r="393" spans="1:18" ht="24.6" customHeight="1">
      <c r="A393" s="167">
        <v>387</v>
      </c>
      <c r="B393" s="36" t="s">
        <v>836</v>
      </c>
      <c r="C393" s="36" t="s">
        <v>135</v>
      </c>
      <c r="D393" s="28" t="s">
        <v>200</v>
      </c>
      <c r="E393" s="28" t="s">
        <v>278</v>
      </c>
      <c r="F393" s="170" t="s">
        <v>31</v>
      </c>
      <c r="G393" s="167" t="s">
        <v>10</v>
      </c>
      <c r="H393" s="118">
        <v>22000</v>
      </c>
      <c r="I393" s="118">
        <v>631.4</v>
      </c>
      <c r="J393" s="118">
        <v>668.8</v>
      </c>
      <c r="K393" s="118">
        <v>0</v>
      </c>
      <c r="L393" s="118">
        <v>0</v>
      </c>
      <c r="M393" s="118">
        <v>25</v>
      </c>
      <c r="N393" s="118">
        <v>0</v>
      </c>
      <c r="O393" s="118">
        <f t="shared" si="18"/>
        <v>1325.1999999999998</v>
      </c>
      <c r="P393" s="118">
        <f t="shared" si="19"/>
        <v>22000</v>
      </c>
      <c r="Q393" s="118">
        <f t="shared" si="20"/>
        <v>20674.8</v>
      </c>
      <c r="R393" s="162"/>
    </row>
    <row r="394" spans="1:18" ht="24.6" customHeight="1">
      <c r="A394" s="167">
        <v>388</v>
      </c>
      <c r="B394" s="36" t="s">
        <v>984</v>
      </c>
      <c r="C394" s="36" t="s">
        <v>856</v>
      </c>
      <c r="D394" s="28" t="s">
        <v>200</v>
      </c>
      <c r="E394" s="28" t="s">
        <v>278</v>
      </c>
      <c r="F394" s="170" t="s">
        <v>31</v>
      </c>
      <c r="G394" s="167" t="s">
        <v>10</v>
      </c>
      <c r="H394" s="118">
        <v>25000</v>
      </c>
      <c r="I394" s="118">
        <v>717.5</v>
      </c>
      <c r="J394" s="118">
        <v>760</v>
      </c>
      <c r="K394" s="118">
        <v>0</v>
      </c>
      <c r="L394" s="118">
        <v>0</v>
      </c>
      <c r="M394" s="118">
        <v>25</v>
      </c>
      <c r="N394" s="118">
        <v>0</v>
      </c>
      <c r="O394" s="118">
        <f t="shared" si="18"/>
        <v>1502.5</v>
      </c>
      <c r="P394" s="118">
        <f t="shared" si="19"/>
        <v>25000</v>
      </c>
      <c r="Q394" s="118">
        <f t="shared" si="20"/>
        <v>23497.5</v>
      </c>
    </row>
    <row r="395" spans="1:18" ht="24.6" customHeight="1">
      <c r="A395" s="167">
        <v>389</v>
      </c>
      <c r="B395" s="36" t="s">
        <v>981</v>
      </c>
      <c r="C395" s="36" t="s">
        <v>980</v>
      </c>
      <c r="D395" s="28" t="s">
        <v>200</v>
      </c>
      <c r="E395" s="28" t="s">
        <v>278</v>
      </c>
      <c r="F395" s="170" t="s">
        <v>31</v>
      </c>
      <c r="G395" s="167" t="s">
        <v>10</v>
      </c>
      <c r="H395" s="118">
        <v>20000</v>
      </c>
      <c r="I395" s="118">
        <v>574</v>
      </c>
      <c r="J395" s="118">
        <v>608</v>
      </c>
      <c r="K395" s="118">
        <v>0</v>
      </c>
      <c r="L395" s="118">
        <v>0</v>
      </c>
      <c r="M395" s="118">
        <v>25</v>
      </c>
      <c r="N395" s="118">
        <v>0</v>
      </c>
      <c r="O395" s="118">
        <f t="shared" si="18"/>
        <v>1207</v>
      </c>
      <c r="P395" s="118">
        <f t="shared" si="19"/>
        <v>20000</v>
      </c>
      <c r="Q395" s="118">
        <f t="shared" si="20"/>
        <v>18793</v>
      </c>
    </row>
    <row r="396" spans="1:18" ht="24.6" customHeight="1">
      <c r="A396" s="167">
        <v>390</v>
      </c>
      <c r="B396" s="36" t="s">
        <v>982</v>
      </c>
      <c r="C396" s="36" t="s">
        <v>980</v>
      </c>
      <c r="D396" s="28" t="s">
        <v>200</v>
      </c>
      <c r="E396" s="28" t="s">
        <v>278</v>
      </c>
      <c r="F396" s="170" t="s">
        <v>31</v>
      </c>
      <c r="G396" s="167" t="s">
        <v>10</v>
      </c>
      <c r="H396" s="118">
        <v>20000</v>
      </c>
      <c r="I396" s="118">
        <v>574</v>
      </c>
      <c r="J396" s="118">
        <v>608</v>
      </c>
      <c r="K396" s="118">
        <v>0</v>
      </c>
      <c r="L396" s="118">
        <v>0</v>
      </c>
      <c r="M396" s="118">
        <v>25</v>
      </c>
      <c r="N396" s="118">
        <v>0</v>
      </c>
      <c r="O396" s="118">
        <f t="shared" si="18"/>
        <v>1207</v>
      </c>
      <c r="P396" s="118">
        <f t="shared" si="19"/>
        <v>20000</v>
      </c>
      <c r="Q396" s="118">
        <f t="shared" si="20"/>
        <v>18793</v>
      </c>
    </row>
    <row r="397" spans="1:18" ht="24.6" customHeight="1">
      <c r="A397" s="167">
        <v>391</v>
      </c>
      <c r="B397" s="36" t="s">
        <v>840</v>
      </c>
      <c r="C397" s="36" t="s">
        <v>510</v>
      </c>
      <c r="D397" s="28" t="s">
        <v>200</v>
      </c>
      <c r="E397" s="28" t="s">
        <v>278</v>
      </c>
      <c r="F397" s="170" t="s">
        <v>31</v>
      </c>
      <c r="G397" s="167" t="s">
        <v>9</v>
      </c>
      <c r="H397" s="118">
        <v>18000</v>
      </c>
      <c r="I397" s="118">
        <v>516.6</v>
      </c>
      <c r="J397" s="118">
        <v>547.20000000000005</v>
      </c>
      <c r="K397" s="118">
        <v>0</v>
      </c>
      <c r="L397" s="118">
        <v>0</v>
      </c>
      <c r="M397" s="118">
        <v>25</v>
      </c>
      <c r="N397" s="118">
        <v>1065.29</v>
      </c>
      <c r="O397" s="118">
        <f t="shared" si="18"/>
        <v>2154.09</v>
      </c>
      <c r="P397" s="118">
        <f t="shared" si="19"/>
        <v>18000</v>
      </c>
      <c r="Q397" s="118">
        <f t="shared" si="20"/>
        <v>15845.91</v>
      </c>
    </row>
    <row r="398" spans="1:18" ht="24.6" customHeight="1">
      <c r="A398" s="167">
        <v>392</v>
      </c>
      <c r="B398" s="36" t="s">
        <v>841</v>
      </c>
      <c r="C398" s="36" t="s">
        <v>510</v>
      </c>
      <c r="D398" s="28" t="s">
        <v>200</v>
      </c>
      <c r="E398" s="28" t="s">
        <v>278</v>
      </c>
      <c r="F398" s="170" t="s">
        <v>31</v>
      </c>
      <c r="G398" s="167" t="s">
        <v>9</v>
      </c>
      <c r="H398" s="118">
        <v>16500</v>
      </c>
      <c r="I398" s="118">
        <v>473.55</v>
      </c>
      <c r="J398" s="118">
        <v>501.6</v>
      </c>
      <c r="K398" s="118">
        <v>0</v>
      </c>
      <c r="L398" s="118">
        <v>0</v>
      </c>
      <c r="M398" s="118">
        <v>25</v>
      </c>
      <c r="N398" s="118">
        <v>0</v>
      </c>
      <c r="O398" s="118">
        <f t="shared" si="18"/>
        <v>1000.1500000000001</v>
      </c>
      <c r="P398" s="118">
        <f t="shared" si="19"/>
        <v>16500</v>
      </c>
      <c r="Q398" s="118">
        <f t="shared" si="20"/>
        <v>15499.85</v>
      </c>
    </row>
    <row r="399" spans="1:18" ht="24.6" customHeight="1">
      <c r="A399" s="167">
        <v>393</v>
      </c>
      <c r="B399" s="36" t="s">
        <v>842</v>
      </c>
      <c r="C399" s="36" t="s">
        <v>510</v>
      </c>
      <c r="D399" s="28" t="s">
        <v>200</v>
      </c>
      <c r="E399" s="28" t="s">
        <v>278</v>
      </c>
      <c r="F399" s="170" t="s">
        <v>31</v>
      </c>
      <c r="G399" s="167" t="s">
        <v>9</v>
      </c>
      <c r="H399" s="118">
        <v>15000</v>
      </c>
      <c r="I399" s="118">
        <v>430.5</v>
      </c>
      <c r="J399" s="118">
        <v>456</v>
      </c>
      <c r="K399" s="118">
        <v>0</v>
      </c>
      <c r="L399" s="118">
        <v>0</v>
      </c>
      <c r="M399" s="118">
        <v>25</v>
      </c>
      <c r="N399" s="118">
        <v>0</v>
      </c>
      <c r="O399" s="118">
        <f t="shared" si="18"/>
        <v>911.5</v>
      </c>
      <c r="P399" s="118">
        <f t="shared" si="19"/>
        <v>15000</v>
      </c>
      <c r="Q399" s="118">
        <f t="shared" si="20"/>
        <v>14088.5</v>
      </c>
    </row>
    <row r="400" spans="1:18" ht="24.6" customHeight="1">
      <c r="A400" s="167">
        <v>394</v>
      </c>
      <c r="B400" s="36" t="s">
        <v>759</v>
      </c>
      <c r="C400" s="36" t="s">
        <v>510</v>
      </c>
      <c r="D400" s="28" t="s">
        <v>200</v>
      </c>
      <c r="E400" s="28" t="s">
        <v>278</v>
      </c>
      <c r="F400" s="170" t="s">
        <v>31</v>
      </c>
      <c r="G400" s="167" t="s">
        <v>9</v>
      </c>
      <c r="H400" s="118">
        <v>16500</v>
      </c>
      <c r="I400" s="118">
        <v>473.55</v>
      </c>
      <c r="J400" s="118">
        <v>501.6</v>
      </c>
      <c r="K400" s="118">
        <v>0</v>
      </c>
      <c r="L400" s="118">
        <v>0</v>
      </c>
      <c r="M400" s="118">
        <v>25</v>
      </c>
      <c r="N400" s="118">
        <v>50</v>
      </c>
      <c r="O400" s="118">
        <f t="shared" si="18"/>
        <v>1050.1500000000001</v>
      </c>
      <c r="P400" s="118">
        <f t="shared" si="19"/>
        <v>16500</v>
      </c>
      <c r="Q400" s="118">
        <f t="shared" si="20"/>
        <v>15449.85</v>
      </c>
    </row>
    <row r="401" spans="1:18" ht="24.6" customHeight="1">
      <c r="A401" s="167">
        <v>395</v>
      </c>
      <c r="B401" s="36" t="s">
        <v>843</v>
      </c>
      <c r="C401" s="36" t="s">
        <v>1</v>
      </c>
      <c r="D401" s="28" t="s">
        <v>200</v>
      </c>
      <c r="E401" s="28" t="s">
        <v>278</v>
      </c>
      <c r="F401" s="170" t="s">
        <v>31</v>
      </c>
      <c r="G401" s="167" t="s">
        <v>9</v>
      </c>
      <c r="H401" s="118">
        <v>15000</v>
      </c>
      <c r="I401" s="118">
        <v>430.5</v>
      </c>
      <c r="J401" s="118">
        <v>456</v>
      </c>
      <c r="K401" s="118">
        <v>0</v>
      </c>
      <c r="L401" s="118">
        <v>0</v>
      </c>
      <c r="M401" s="118">
        <v>25</v>
      </c>
      <c r="N401" s="118">
        <v>0</v>
      </c>
      <c r="O401" s="118">
        <f t="shared" si="18"/>
        <v>911.5</v>
      </c>
      <c r="P401" s="118">
        <f t="shared" si="19"/>
        <v>15000</v>
      </c>
      <c r="Q401" s="118">
        <f t="shared" si="20"/>
        <v>14088.5</v>
      </c>
    </row>
    <row r="402" spans="1:18" ht="24.6" customHeight="1">
      <c r="A402" s="167">
        <v>396</v>
      </c>
      <c r="B402" s="36" t="s">
        <v>844</v>
      </c>
      <c r="C402" s="36" t="s">
        <v>1</v>
      </c>
      <c r="D402" s="28" t="s">
        <v>200</v>
      </c>
      <c r="E402" s="28" t="s">
        <v>278</v>
      </c>
      <c r="F402" s="170" t="s">
        <v>31</v>
      </c>
      <c r="G402" s="167" t="s">
        <v>9</v>
      </c>
      <c r="H402" s="118">
        <v>15000</v>
      </c>
      <c r="I402" s="118">
        <v>430.5</v>
      </c>
      <c r="J402" s="118">
        <v>456</v>
      </c>
      <c r="K402" s="118">
        <v>0</v>
      </c>
      <c r="L402" s="118">
        <v>0</v>
      </c>
      <c r="M402" s="118">
        <v>25</v>
      </c>
      <c r="N402" s="118">
        <v>1065.29</v>
      </c>
      <c r="O402" s="118">
        <f t="shared" si="18"/>
        <v>1976.79</v>
      </c>
      <c r="P402" s="118">
        <f t="shared" si="19"/>
        <v>15000</v>
      </c>
      <c r="Q402" s="118">
        <f t="shared" si="20"/>
        <v>13023.21</v>
      </c>
    </row>
    <row r="403" spans="1:18" ht="24.6" customHeight="1">
      <c r="A403" s="167">
        <v>397</v>
      </c>
      <c r="B403" s="168" t="s">
        <v>863</v>
      </c>
      <c r="C403" s="168" t="s">
        <v>1</v>
      </c>
      <c r="D403" s="28" t="s">
        <v>200</v>
      </c>
      <c r="E403" s="28" t="s">
        <v>278</v>
      </c>
      <c r="F403" s="170" t="s">
        <v>31</v>
      </c>
      <c r="G403" s="167" t="s">
        <v>9</v>
      </c>
      <c r="H403" s="118">
        <v>15000</v>
      </c>
      <c r="I403" s="118">
        <v>430.5</v>
      </c>
      <c r="J403" s="118">
        <v>456</v>
      </c>
      <c r="K403" s="118">
        <v>0</v>
      </c>
      <c r="L403" s="118">
        <v>0</v>
      </c>
      <c r="M403" s="118">
        <v>25</v>
      </c>
      <c r="N403" s="118">
        <v>0</v>
      </c>
      <c r="O403" s="118">
        <f t="shared" si="18"/>
        <v>911.5</v>
      </c>
      <c r="P403" s="118">
        <f t="shared" si="19"/>
        <v>15000</v>
      </c>
      <c r="Q403" s="118">
        <f t="shared" si="20"/>
        <v>14088.5</v>
      </c>
    </row>
    <row r="404" spans="1:18" ht="24.6" customHeight="1">
      <c r="A404" s="167">
        <v>398</v>
      </c>
      <c r="B404" s="36" t="s">
        <v>983</v>
      </c>
      <c r="C404" s="36" t="s">
        <v>1</v>
      </c>
      <c r="D404" s="28" t="s">
        <v>200</v>
      </c>
      <c r="E404" s="28" t="s">
        <v>278</v>
      </c>
      <c r="F404" s="170" t="s">
        <v>31</v>
      </c>
      <c r="G404" s="167" t="s">
        <v>9</v>
      </c>
      <c r="H404" s="118">
        <v>10000</v>
      </c>
      <c r="I404" s="118">
        <v>287</v>
      </c>
      <c r="J404" s="118">
        <v>304</v>
      </c>
      <c r="K404" s="118">
        <v>0</v>
      </c>
      <c r="L404" s="118">
        <v>0</v>
      </c>
      <c r="M404" s="118">
        <v>25</v>
      </c>
      <c r="N404" s="118">
        <v>0</v>
      </c>
      <c r="O404" s="118">
        <f t="shared" si="18"/>
        <v>616</v>
      </c>
      <c r="P404" s="118">
        <f t="shared" si="19"/>
        <v>10000</v>
      </c>
      <c r="Q404" s="118">
        <f t="shared" si="20"/>
        <v>9384</v>
      </c>
      <c r="R404" s="162"/>
    </row>
    <row r="405" spans="1:18" ht="24.6" customHeight="1">
      <c r="A405" s="167">
        <v>399</v>
      </c>
      <c r="B405" s="36" t="s">
        <v>845</v>
      </c>
      <c r="C405" s="36" t="s">
        <v>49</v>
      </c>
      <c r="D405" s="28" t="s">
        <v>200</v>
      </c>
      <c r="E405" s="28" t="s">
        <v>278</v>
      </c>
      <c r="F405" s="170" t="s">
        <v>31</v>
      </c>
      <c r="G405" s="167" t="s">
        <v>10</v>
      </c>
      <c r="H405" s="118">
        <v>20000</v>
      </c>
      <c r="I405" s="118">
        <v>574</v>
      </c>
      <c r="J405" s="118">
        <v>608</v>
      </c>
      <c r="K405" s="118">
        <v>0</v>
      </c>
      <c r="L405" s="118">
        <v>0</v>
      </c>
      <c r="M405" s="118">
        <v>25</v>
      </c>
      <c r="N405" s="118">
        <v>0</v>
      </c>
      <c r="O405" s="118">
        <f t="shared" si="18"/>
        <v>1207</v>
      </c>
      <c r="P405" s="118">
        <f t="shared" si="19"/>
        <v>20000</v>
      </c>
      <c r="Q405" s="118">
        <f t="shared" si="20"/>
        <v>18793</v>
      </c>
    </row>
    <row r="406" spans="1:18" ht="24.6" customHeight="1">
      <c r="A406" s="167">
        <v>400</v>
      </c>
      <c r="B406" s="36" t="s">
        <v>846</v>
      </c>
      <c r="C406" s="36" t="s">
        <v>49</v>
      </c>
      <c r="D406" s="28" t="s">
        <v>200</v>
      </c>
      <c r="E406" s="28" t="s">
        <v>278</v>
      </c>
      <c r="F406" s="170" t="s">
        <v>31</v>
      </c>
      <c r="G406" s="167" t="s">
        <v>10</v>
      </c>
      <c r="H406" s="118">
        <v>15000</v>
      </c>
      <c r="I406" s="118">
        <v>430.5</v>
      </c>
      <c r="J406" s="118">
        <v>456</v>
      </c>
      <c r="K406" s="118">
        <v>0</v>
      </c>
      <c r="L406" s="118">
        <v>0</v>
      </c>
      <c r="M406" s="118">
        <v>25</v>
      </c>
      <c r="N406" s="118">
        <v>0</v>
      </c>
      <c r="O406" s="118">
        <f t="shared" si="18"/>
        <v>911.5</v>
      </c>
      <c r="P406" s="118">
        <f t="shared" si="19"/>
        <v>15000</v>
      </c>
      <c r="Q406" s="118">
        <f t="shared" si="20"/>
        <v>14088.5</v>
      </c>
    </row>
    <row r="407" spans="1:18" ht="24.6" customHeight="1">
      <c r="A407" s="167">
        <v>401</v>
      </c>
      <c r="B407" s="36" t="s">
        <v>847</v>
      </c>
      <c r="C407" s="36" t="s">
        <v>49</v>
      </c>
      <c r="D407" s="28" t="s">
        <v>200</v>
      </c>
      <c r="E407" s="28" t="s">
        <v>278</v>
      </c>
      <c r="F407" s="170" t="s">
        <v>31</v>
      </c>
      <c r="G407" s="167" t="s">
        <v>10</v>
      </c>
      <c r="H407" s="118">
        <v>15000</v>
      </c>
      <c r="I407" s="118">
        <v>430.5</v>
      </c>
      <c r="J407" s="118">
        <v>456</v>
      </c>
      <c r="K407" s="118">
        <v>0</v>
      </c>
      <c r="L407" s="118">
        <v>0</v>
      </c>
      <c r="M407" s="118">
        <v>25</v>
      </c>
      <c r="N407" s="118">
        <v>0</v>
      </c>
      <c r="O407" s="118">
        <f t="shared" si="18"/>
        <v>911.5</v>
      </c>
      <c r="P407" s="118">
        <f t="shared" si="19"/>
        <v>15000</v>
      </c>
      <c r="Q407" s="118">
        <f t="shared" si="20"/>
        <v>14088.5</v>
      </c>
    </row>
    <row r="408" spans="1:18" ht="24.6" customHeight="1">
      <c r="A408" s="167">
        <v>402</v>
      </c>
      <c r="B408" s="36" t="s">
        <v>954</v>
      </c>
      <c r="C408" s="36" t="s">
        <v>49</v>
      </c>
      <c r="D408" s="28" t="s">
        <v>200</v>
      </c>
      <c r="E408" s="28" t="s">
        <v>278</v>
      </c>
      <c r="F408" s="170" t="s">
        <v>31</v>
      </c>
      <c r="G408" s="167" t="s">
        <v>10</v>
      </c>
      <c r="H408" s="118">
        <v>15000</v>
      </c>
      <c r="I408" s="118">
        <v>430.5</v>
      </c>
      <c r="J408" s="118">
        <v>456</v>
      </c>
      <c r="K408" s="118">
        <v>0</v>
      </c>
      <c r="L408" s="118">
        <v>0</v>
      </c>
      <c r="M408" s="118">
        <v>25</v>
      </c>
      <c r="N408" s="118">
        <v>0</v>
      </c>
      <c r="O408" s="118">
        <f t="shared" si="18"/>
        <v>911.5</v>
      </c>
      <c r="P408" s="118">
        <f t="shared" si="19"/>
        <v>15000</v>
      </c>
      <c r="Q408" s="118">
        <f t="shared" si="20"/>
        <v>14088.5</v>
      </c>
    </row>
    <row r="409" spans="1:18" ht="24.6" customHeight="1">
      <c r="A409" s="167">
        <v>403</v>
      </c>
      <c r="B409" s="168" t="s">
        <v>873</v>
      </c>
      <c r="C409" s="168" t="s">
        <v>49</v>
      </c>
      <c r="D409" s="28" t="s">
        <v>200</v>
      </c>
      <c r="E409" s="28" t="s">
        <v>278</v>
      </c>
      <c r="F409" s="170" t="s">
        <v>31</v>
      </c>
      <c r="G409" s="167" t="s">
        <v>10</v>
      </c>
      <c r="H409" s="118">
        <v>15000</v>
      </c>
      <c r="I409" s="118">
        <v>430.5</v>
      </c>
      <c r="J409" s="118">
        <v>456</v>
      </c>
      <c r="K409" s="118">
        <v>0</v>
      </c>
      <c r="L409" s="118">
        <v>0</v>
      </c>
      <c r="M409" s="118">
        <v>25</v>
      </c>
      <c r="N409" s="118">
        <v>0</v>
      </c>
      <c r="O409" s="118">
        <f t="shared" si="18"/>
        <v>911.5</v>
      </c>
      <c r="P409" s="118">
        <f t="shared" si="19"/>
        <v>15000</v>
      </c>
      <c r="Q409" s="118">
        <f t="shared" si="20"/>
        <v>14088.5</v>
      </c>
    </row>
    <row r="410" spans="1:18" ht="24.6" customHeight="1">
      <c r="A410" s="167">
        <v>404</v>
      </c>
      <c r="B410" s="36" t="s">
        <v>214</v>
      </c>
      <c r="C410" s="181" t="s">
        <v>177</v>
      </c>
      <c r="D410" s="28" t="s">
        <v>200</v>
      </c>
      <c r="E410" s="133" t="s">
        <v>215</v>
      </c>
      <c r="F410" s="170" t="s">
        <v>40</v>
      </c>
      <c r="G410" s="167" t="s">
        <v>10</v>
      </c>
      <c r="H410" s="118">
        <v>75000</v>
      </c>
      <c r="I410" s="118">
        <v>2152.5</v>
      </c>
      <c r="J410" s="118">
        <v>2280</v>
      </c>
      <c r="K410" s="118">
        <v>0</v>
      </c>
      <c r="L410" s="118">
        <v>6309.38</v>
      </c>
      <c r="M410" s="118">
        <v>25</v>
      </c>
      <c r="N410" s="118">
        <v>6858.29</v>
      </c>
      <c r="O410" s="118">
        <f t="shared" si="18"/>
        <v>17625.170000000002</v>
      </c>
      <c r="P410" s="118">
        <f t="shared" si="19"/>
        <v>75000</v>
      </c>
      <c r="Q410" s="118">
        <f t="shared" si="20"/>
        <v>57374.83</v>
      </c>
    </row>
    <row r="411" spans="1:18" ht="24.6" customHeight="1">
      <c r="A411" s="167">
        <v>405</v>
      </c>
      <c r="B411" s="168" t="s">
        <v>113</v>
      </c>
      <c r="C411" s="168" t="s">
        <v>1288</v>
      </c>
      <c r="D411" s="28" t="s">
        <v>200</v>
      </c>
      <c r="E411" s="28" t="s">
        <v>215</v>
      </c>
      <c r="F411" s="170" t="s">
        <v>31</v>
      </c>
      <c r="G411" s="167" t="s">
        <v>10</v>
      </c>
      <c r="H411" s="118">
        <v>40000</v>
      </c>
      <c r="I411" s="118">
        <v>1148</v>
      </c>
      <c r="J411" s="118">
        <v>1216</v>
      </c>
      <c r="K411" s="118">
        <v>0</v>
      </c>
      <c r="L411" s="118">
        <v>442.65</v>
      </c>
      <c r="M411" s="118">
        <v>25</v>
      </c>
      <c r="N411" s="118">
        <v>50</v>
      </c>
      <c r="O411" s="118">
        <f t="shared" si="18"/>
        <v>2881.65</v>
      </c>
      <c r="P411" s="118">
        <f t="shared" si="19"/>
        <v>40000</v>
      </c>
      <c r="Q411" s="118">
        <f t="shared" si="20"/>
        <v>37118.35</v>
      </c>
      <c r="R411" s="162"/>
    </row>
    <row r="412" spans="1:18" ht="24.6" customHeight="1">
      <c r="A412" s="167">
        <v>406</v>
      </c>
      <c r="B412" s="36" t="s">
        <v>230</v>
      </c>
      <c r="C412" s="168" t="s">
        <v>1288</v>
      </c>
      <c r="D412" s="28" t="s">
        <v>200</v>
      </c>
      <c r="E412" s="28" t="s">
        <v>215</v>
      </c>
      <c r="F412" s="170" t="s">
        <v>40</v>
      </c>
      <c r="G412" s="167" t="s">
        <v>10</v>
      </c>
      <c r="H412" s="118">
        <v>18700</v>
      </c>
      <c r="I412" s="118">
        <v>536.69000000000005</v>
      </c>
      <c r="J412" s="118">
        <v>568.48</v>
      </c>
      <c r="K412" s="118">
        <v>0</v>
      </c>
      <c r="L412" s="118">
        <v>0</v>
      </c>
      <c r="M412" s="118">
        <v>25</v>
      </c>
      <c r="N412" s="118">
        <v>1615.29</v>
      </c>
      <c r="O412" s="118">
        <f t="shared" si="18"/>
        <v>2745.46</v>
      </c>
      <c r="P412" s="118">
        <f t="shared" si="19"/>
        <v>18700</v>
      </c>
      <c r="Q412" s="118">
        <f t="shared" si="20"/>
        <v>15954.54</v>
      </c>
    </row>
    <row r="413" spans="1:18" ht="24.6" customHeight="1">
      <c r="A413" s="167">
        <v>407</v>
      </c>
      <c r="B413" s="36" t="s">
        <v>218</v>
      </c>
      <c r="C413" s="168" t="s">
        <v>1288</v>
      </c>
      <c r="D413" s="28" t="s">
        <v>200</v>
      </c>
      <c r="E413" s="28" t="s">
        <v>215</v>
      </c>
      <c r="F413" s="170" t="s">
        <v>40</v>
      </c>
      <c r="G413" s="167" t="s">
        <v>9</v>
      </c>
      <c r="H413" s="118">
        <v>17600</v>
      </c>
      <c r="I413" s="118">
        <v>505.12</v>
      </c>
      <c r="J413" s="118">
        <v>535.04</v>
      </c>
      <c r="K413" s="118">
        <v>0</v>
      </c>
      <c r="L413" s="118">
        <v>0</v>
      </c>
      <c r="M413" s="118">
        <v>25</v>
      </c>
      <c r="N413" s="118">
        <v>2065.29</v>
      </c>
      <c r="O413" s="118">
        <f t="shared" si="18"/>
        <v>3130.45</v>
      </c>
      <c r="P413" s="118">
        <f t="shared" si="19"/>
        <v>17600</v>
      </c>
      <c r="Q413" s="118">
        <f t="shared" si="20"/>
        <v>14469.55</v>
      </c>
    </row>
    <row r="414" spans="1:18" ht="24.6" customHeight="1">
      <c r="A414" s="167">
        <v>408</v>
      </c>
      <c r="B414" s="36" t="s">
        <v>473</v>
      </c>
      <c r="C414" s="168" t="s">
        <v>1288</v>
      </c>
      <c r="D414" s="28" t="s">
        <v>200</v>
      </c>
      <c r="E414" s="28" t="s">
        <v>215</v>
      </c>
      <c r="F414" s="170" t="s">
        <v>31</v>
      </c>
      <c r="G414" s="167" t="s">
        <v>9</v>
      </c>
      <c r="H414" s="118">
        <v>26000</v>
      </c>
      <c r="I414" s="118">
        <v>746.2</v>
      </c>
      <c r="J414" s="118">
        <v>790.4</v>
      </c>
      <c r="K414" s="118">
        <v>3839.56</v>
      </c>
      <c r="L414" s="118">
        <v>0</v>
      </c>
      <c r="M414" s="118">
        <v>25</v>
      </c>
      <c r="N414" s="118">
        <v>3871.2900000000004</v>
      </c>
      <c r="O414" s="118">
        <f t="shared" si="18"/>
        <v>9272.4500000000007</v>
      </c>
      <c r="P414" s="118">
        <f t="shared" si="19"/>
        <v>26000</v>
      </c>
      <c r="Q414" s="118">
        <f t="shared" si="20"/>
        <v>16727.55</v>
      </c>
      <c r="R414" s="162"/>
    </row>
    <row r="415" spans="1:18" ht="24.6" customHeight="1">
      <c r="A415" s="167">
        <v>409</v>
      </c>
      <c r="B415" s="36" t="s">
        <v>559</v>
      </c>
      <c r="C415" s="168" t="s">
        <v>616</v>
      </c>
      <c r="D415" s="28" t="s">
        <v>200</v>
      </c>
      <c r="E415" s="28" t="s">
        <v>215</v>
      </c>
      <c r="F415" s="170" t="s">
        <v>31</v>
      </c>
      <c r="G415" s="167" t="s">
        <v>10</v>
      </c>
      <c r="H415" s="118">
        <v>26000</v>
      </c>
      <c r="I415" s="118">
        <v>746.2</v>
      </c>
      <c r="J415" s="118">
        <v>790.4</v>
      </c>
      <c r="K415" s="118">
        <v>0</v>
      </c>
      <c r="L415" s="118">
        <v>0</v>
      </c>
      <c r="M415" s="118">
        <v>25</v>
      </c>
      <c r="N415" s="118">
        <v>0</v>
      </c>
      <c r="O415" s="118">
        <f t="shared" si="18"/>
        <v>1561.6</v>
      </c>
      <c r="P415" s="118">
        <f t="shared" si="19"/>
        <v>26000</v>
      </c>
      <c r="Q415" s="118">
        <f t="shared" si="20"/>
        <v>24438.400000000001</v>
      </c>
    </row>
    <row r="416" spans="1:18" ht="24.6" customHeight="1">
      <c r="A416" s="167">
        <v>410</v>
      </c>
      <c r="B416" s="36" t="s">
        <v>650</v>
      </c>
      <c r="C416" s="168" t="s">
        <v>616</v>
      </c>
      <c r="D416" s="28" t="s">
        <v>200</v>
      </c>
      <c r="E416" s="28" t="s">
        <v>215</v>
      </c>
      <c r="F416" s="170" t="s">
        <v>31</v>
      </c>
      <c r="G416" s="167" t="s">
        <v>9</v>
      </c>
      <c r="H416" s="118">
        <v>40000</v>
      </c>
      <c r="I416" s="118">
        <v>1148</v>
      </c>
      <c r="J416" s="118">
        <v>1216</v>
      </c>
      <c r="K416" s="118">
        <v>0</v>
      </c>
      <c r="L416" s="118">
        <v>442.65</v>
      </c>
      <c r="M416" s="118">
        <v>25</v>
      </c>
      <c r="N416" s="118">
        <v>50</v>
      </c>
      <c r="O416" s="118">
        <f t="shared" si="18"/>
        <v>2881.65</v>
      </c>
      <c r="P416" s="118">
        <f t="shared" si="19"/>
        <v>40000</v>
      </c>
      <c r="Q416" s="118">
        <f t="shared" si="20"/>
        <v>37118.35</v>
      </c>
    </row>
    <row r="417" spans="1:18" ht="24.6" customHeight="1">
      <c r="A417" s="167">
        <v>411</v>
      </c>
      <c r="B417" s="36" t="s">
        <v>730</v>
      </c>
      <c r="C417" s="168" t="s">
        <v>616</v>
      </c>
      <c r="D417" s="28" t="s">
        <v>200</v>
      </c>
      <c r="E417" s="28" t="s">
        <v>215</v>
      </c>
      <c r="F417" s="170" t="s">
        <v>31</v>
      </c>
      <c r="G417" s="167" t="s">
        <v>9</v>
      </c>
      <c r="H417" s="118">
        <v>55000</v>
      </c>
      <c r="I417" s="118">
        <v>1578.5</v>
      </c>
      <c r="J417" s="118">
        <v>1672</v>
      </c>
      <c r="K417" s="118">
        <v>1919.78</v>
      </c>
      <c r="L417" s="118">
        <v>2559.6799999999998</v>
      </c>
      <c r="M417" s="118">
        <v>25</v>
      </c>
      <c r="N417" s="118">
        <v>10489.34</v>
      </c>
      <c r="O417" s="118">
        <f t="shared" si="18"/>
        <v>18244.3</v>
      </c>
      <c r="P417" s="118">
        <f t="shared" si="19"/>
        <v>55000</v>
      </c>
      <c r="Q417" s="118">
        <f t="shared" si="20"/>
        <v>36755.699999999997</v>
      </c>
    </row>
    <row r="418" spans="1:18" ht="24.6" customHeight="1">
      <c r="A418" s="167">
        <v>412</v>
      </c>
      <c r="B418" s="168" t="s">
        <v>624</v>
      </c>
      <c r="C418" s="168" t="s">
        <v>616</v>
      </c>
      <c r="D418" s="28" t="s">
        <v>200</v>
      </c>
      <c r="E418" s="28" t="s">
        <v>215</v>
      </c>
      <c r="F418" s="170" t="s">
        <v>31</v>
      </c>
      <c r="G418" s="167" t="s">
        <v>10</v>
      </c>
      <c r="H418" s="118">
        <v>33000</v>
      </c>
      <c r="I418" s="118">
        <v>947.1</v>
      </c>
      <c r="J418" s="118">
        <v>1003.2</v>
      </c>
      <c r="K418" s="118">
        <v>0</v>
      </c>
      <c r="L418" s="118">
        <v>0</v>
      </c>
      <c r="M418" s="118">
        <v>25</v>
      </c>
      <c r="N418" s="118">
        <v>50</v>
      </c>
      <c r="O418" s="118">
        <f t="shared" si="18"/>
        <v>2025.3000000000002</v>
      </c>
      <c r="P418" s="118">
        <f t="shared" si="19"/>
        <v>33000</v>
      </c>
      <c r="Q418" s="118">
        <f t="shared" si="20"/>
        <v>30974.7</v>
      </c>
    </row>
    <row r="419" spans="1:18" ht="24.6" customHeight="1">
      <c r="A419" s="167">
        <v>413</v>
      </c>
      <c r="B419" s="168" t="s">
        <v>623</v>
      </c>
      <c r="C419" s="168" t="s">
        <v>616</v>
      </c>
      <c r="D419" s="28" t="s">
        <v>200</v>
      </c>
      <c r="E419" s="28" t="s">
        <v>215</v>
      </c>
      <c r="F419" s="170" t="s">
        <v>31</v>
      </c>
      <c r="G419" s="167" t="s">
        <v>9</v>
      </c>
      <c r="H419" s="118">
        <v>33000</v>
      </c>
      <c r="I419" s="118">
        <v>947.1</v>
      </c>
      <c r="J419" s="118">
        <v>1003.2</v>
      </c>
      <c r="K419" s="118">
        <v>0</v>
      </c>
      <c r="L419" s="118">
        <v>0</v>
      </c>
      <c r="M419" s="118">
        <v>25</v>
      </c>
      <c r="N419" s="118">
        <v>1115.29</v>
      </c>
      <c r="O419" s="118">
        <f t="shared" si="18"/>
        <v>3090.59</v>
      </c>
      <c r="P419" s="118">
        <f t="shared" si="19"/>
        <v>33000</v>
      </c>
      <c r="Q419" s="118">
        <f t="shared" si="20"/>
        <v>29909.41</v>
      </c>
    </row>
    <row r="420" spans="1:18" ht="24.6" customHeight="1">
      <c r="A420" s="167">
        <v>414</v>
      </c>
      <c r="B420" s="168" t="s">
        <v>622</v>
      </c>
      <c r="C420" s="168" t="s">
        <v>616</v>
      </c>
      <c r="D420" s="28" t="s">
        <v>200</v>
      </c>
      <c r="E420" s="28" t="s">
        <v>215</v>
      </c>
      <c r="F420" s="170" t="s">
        <v>31</v>
      </c>
      <c r="G420" s="167" t="s">
        <v>10</v>
      </c>
      <c r="H420" s="118">
        <v>33000</v>
      </c>
      <c r="I420" s="118">
        <v>947.1</v>
      </c>
      <c r="J420" s="118">
        <v>1003.2</v>
      </c>
      <c r="K420" s="118">
        <v>0</v>
      </c>
      <c r="L420" s="118">
        <v>0</v>
      </c>
      <c r="M420" s="118">
        <v>25</v>
      </c>
      <c r="N420" s="118">
        <v>1115.29</v>
      </c>
      <c r="O420" s="118">
        <f t="shared" si="18"/>
        <v>3090.59</v>
      </c>
      <c r="P420" s="118">
        <f t="shared" si="19"/>
        <v>33000</v>
      </c>
      <c r="Q420" s="118">
        <f t="shared" si="20"/>
        <v>29909.41</v>
      </c>
    </row>
    <row r="421" spans="1:18" ht="24.6" customHeight="1">
      <c r="A421" s="167">
        <v>415</v>
      </c>
      <c r="B421" s="36" t="s">
        <v>229</v>
      </c>
      <c r="C421" s="36" t="s">
        <v>3</v>
      </c>
      <c r="D421" s="28" t="s">
        <v>200</v>
      </c>
      <c r="E421" s="28" t="s">
        <v>215</v>
      </c>
      <c r="F421" s="170" t="s">
        <v>40</v>
      </c>
      <c r="G421" s="167" t="s">
        <v>9</v>
      </c>
      <c r="H421" s="118">
        <v>18631.060000000001</v>
      </c>
      <c r="I421" s="118">
        <v>534.71</v>
      </c>
      <c r="J421" s="118">
        <v>566.38</v>
      </c>
      <c r="K421" s="118">
        <v>0</v>
      </c>
      <c r="L421" s="118">
        <v>0</v>
      </c>
      <c r="M421" s="118">
        <v>25</v>
      </c>
      <c r="N421" s="118">
        <v>50</v>
      </c>
      <c r="O421" s="118">
        <f t="shared" si="18"/>
        <v>1176.0900000000001</v>
      </c>
      <c r="P421" s="118">
        <f t="shared" si="19"/>
        <v>18631.060000000001</v>
      </c>
      <c r="Q421" s="118">
        <f t="shared" si="20"/>
        <v>17454.97</v>
      </c>
      <c r="R421" s="162"/>
    </row>
    <row r="422" spans="1:18" ht="24.6" customHeight="1">
      <c r="A422" s="167">
        <v>416</v>
      </c>
      <c r="B422" s="168" t="s">
        <v>228</v>
      </c>
      <c r="C422" s="168" t="s">
        <v>216</v>
      </c>
      <c r="D422" s="28" t="s">
        <v>200</v>
      </c>
      <c r="E422" s="28" t="s">
        <v>215</v>
      </c>
      <c r="F422" s="170" t="s">
        <v>40</v>
      </c>
      <c r="G422" s="167" t="s">
        <v>10</v>
      </c>
      <c r="H422" s="118">
        <v>41000</v>
      </c>
      <c r="I422" s="118">
        <v>1176.7</v>
      </c>
      <c r="J422" s="118">
        <v>1246.4000000000001</v>
      </c>
      <c r="K422" s="118">
        <v>3839.56</v>
      </c>
      <c r="L422" s="118">
        <v>7.85</v>
      </c>
      <c r="M422" s="118">
        <v>25</v>
      </c>
      <c r="N422" s="118">
        <v>50</v>
      </c>
      <c r="O422" s="118">
        <f t="shared" si="18"/>
        <v>6345.51</v>
      </c>
      <c r="P422" s="118">
        <f t="shared" si="19"/>
        <v>41000</v>
      </c>
      <c r="Q422" s="118">
        <f t="shared" si="20"/>
        <v>34654.49</v>
      </c>
      <c r="R422" s="162"/>
    </row>
    <row r="423" spans="1:18" ht="24.6" customHeight="1">
      <c r="A423" s="167">
        <v>417</v>
      </c>
      <c r="B423" s="36" t="s">
        <v>217</v>
      </c>
      <c r="C423" s="36" t="s">
        <v>33</v>
      </c>
      <c r="D423" s="28" t="s">
        <v>200</v>
      </c>
      <c r="E423" s="28" t="s">
        <v>215</v>
      </c>
      <c r="F423" s="170" t="s">
        <v>40</v>
      </c>
      <c r="G423" s="167" t="s">
        <v>9</v>
      </c>
      <c r="H423" s="118">
        <v>50000</v>
      </c>
      <c r="I423" s="118">
        <v>1435</v>
      </c>
      <c r="J423" s="118">
        <v>1520</v>
      </c>
      <c r="K423" s="118">
        <v>1919.78</v>
      </c>
      <c r="L423" s="118">
        <v>1566.03</v>
      </c>
      <c r="M423" s="118">
        <v>25</v>
      </c>
      <c r="N423" s="118">
        <v>11257.14</v>
      </c>
      <c r="O423" s="118">
        <f t="shared" si="18"/>
        <v>17722.949999999997</v>
      </c>
      <c r="P423" s="118">
        <f t="shared" si="19"/>
        <v>50000</v>
      </c>
      <c r="Q423" s="118">
        <f t="shared" si="20"/>
        <v>32277.050000000003</v>
      </c>
    </row>
    <row r="424" spans="1:18" ht="24.6" customHeight="1">
      <c r="A424" s="167">
        <v>418</v>
      </c>
      <c r="B424" s="36" t="s">
        <v>732</v>
      </c>
      <c r="C424" s="168" t="s">
        <v>38</v>
      </c>
      <c r="D424" s="28" t="s">
        <v>200</v>
      </c>
      <c r="E424" s="28" t="s">
        <v>215</v>
      </c>
      <c r="F424" s="170" t="s">
        <v>31</v>
      </c>
      <c r="G424" s="167" t="s">
        <v>9</v>
      </c>
      <c r="H424" s="118">
        <v>40000</v>
      </c>
      <c r="I424" s="118">
        <v>1148</v>
      </c>
      <c r="J424" s="118">
        <v>1216</v>
      </c>
      <c r="K424" s="118">
        <v>0</v>
      </c>
      <c r="L424" s="118">
        <v>442.65</v>
      </c>
      <c r="M424" s="118">
        <v>25</v>
      </c>
      <c r="N424" s="118">
        <v>50</v>
      </c>
      <c r="O424" s="118">
        <f t="shared" si="18"/>
        <v>2881.65</v>
      </c>
      <c r="P424" s="118">
        <f t="shared" si="19"/>
        <v>40000</v>
      </c>
      <c r="Q424" s="118">
        <f t="shared" si="20"/>
        <v>37118.35</v>
      </c>
    </row>
    <row r="425" spans="1:18" ht="24.6" customHeight="1">
      <c r="A425" s="167">
        <v>419</v>
      </c>
      <c r="B425" s="168" t="s">
        <v>563</v>
      </c>
      <c r="C425" s="168" t="s">
        <v>38</v>
      </c>
      <c r="D425" s="28" t="s">
        <v>200</v>
      </c>
      <c r="E425" s="28" t="s">
        <v>215</v>
      </c>
      <c r="F425" s="170" t="s">
        <v>31</v>
      </c>
      <c r="G425" s="167" t="s">
        <v>9</v>
      </c>
      <c r="H425" s="118">
        <v>40000</v>
      </c>
      <c r="I425" s="118">
        <v>1148</v>
      </c>
      <c r="J425" s="118">
        <v>1216</v>
      </c>
      <c r="K425" s="118">
        <v>1919.78</v>
      </c>
      <c r="L425" s="118">
        <v>154.68</v>
      </c>
      <c r="M425" s="118">
        <v>25</v>
      </c>
      <c r="N425" s="118">
        <v>50</v>
      </c>
      <c r="O425" s="118">
        <f t="shared" si="18"/>
        <v>4513.46</v>
      </c>
      <c r="P425" s="118">
        <f t="shared" si="19"/>
        <v>40000</v>
      </c>
      <c r="Q425" s="118">
        <f t="shared" si="20"/>
        <v>35486.54</v>
      </c>
    </row>
    <row r="426" spans="1:18" ht="24.6" customHeight="1">
      <c r="A426" s="167">
        <v>420</v>
      </c>
      <c r="B426" s="36" t="s">
        <v>760</v>
      </c>
      <c r="C426" s="36" t="s">
        <v>36</v>
      </c>
      <c r="D426" s="28" t="s">
        <v>200</v>
      </c>
      <c r="E426" s="28" t="s">
        <v>215</v>
      </c>
      <c r="F426" s="170" t="s">
        <v>31</v>
      </c>
      <c r="G426" s="167" t="s">
        <v>9</v>
      </c>
      <c r="H426" s="118">
        <v>26000</v>
      </c>
      <c r="I426" s="118">
        <v>746.2</v>
      </c>
      <c r="J426" s="118">
        <v>790.4</v>
      </c>
      <c r="K426" s="118">
        <v>0</v>
      </c>
      <c r="L426" s="118">
        <v>0</v>
      </c>
      <c r="M426" s="118">
        <v>25</v>
      </c>
      <c r="N426" s="118">
        <v>1065.29</v>
      </c>
      <c r="O426" s="118">
        <f t="shared" si="18"/>
        <v>2626.89</v>
      </c>
      <c r="P426" s="118">
        <f t="shared" si="19"/>
        <v>26000</v>
      </c>
      <c r="Q426" s="118">
        <f t="shared" si="20"/>
        <v>23373.11</v>
      </c>
    </row>
    <row r="427" spans="1:18" ht="24.6" customHeight="1">
      <c r="A427" s="167">
        <v>421</v>
      </c>
      <c r="B427" s="168" t="s">
        <v>560</v>
      </c>
      <c r="C427" s="168" t="s">
        <v>135</v>
      </c>
      <c r="D427" s="28" t="s">
        <v>200</v>
      </c>
      <c r="E427" s="28" t="s">
        <v>215</v>
      </c>
      <c r="F427" s="170" t="s">
        <v>31</v>
      </c>
      <c r="G427" s="167" t="s">
        <v>10</v>
      </c>
      <c r="H427" s="118">
        <v>25000</v>
      </c>
      <c r="I427" s="118">
        <v>717.5</v>
      </c>
      <c r="J427" s="118">
        <v>760</v>
      </c>
      <c r="K427" s="118">
        <v>0</v>
      </c>
      <c r="L427" s="118">
        <v>0</v>
      </c>
      <c r="M427" s="118">
        <v>25</v>
      </c>
      <c r="N427" s="118">
        <v>0</v>
      </c>
      <c r="O427" s="118">
        <f t="shared" si="18"/>
        <v>1502.5</v>
      </c>
      <c r="P427" s="118">
        <f t="shared" si="19"/>
        <v>25000</v>
      </c>
      <c r="Q427" s="118">
        <f t="shared" si="20"/>
        <v>23497.5</v>
      </c>
    </row>
    <row r="428" spans="1:18" ht="24.6" customHeight="1">
      <c r="A428" s="167">
        <v>422</v>
      </c>
      <c r="B428" s="168" t="s">
        <v>561</v>
      </c>
      <c r="C428" s="168" t="s">
        <v>135</v>
      </c>
      <c r="D428" s="28" t="s">
        <v>200</v>
      </c>
      <c r="E428" s="28" t="s">
        <v>215</v>
      </c>
      <c r="F428" s="170" t="s">
        <v>31</v>
      </c>
      <c r="G428" s="167" t="s">
        <v>10</v>
      </c>
      <c r="H428" s="118">
        <v>20000</v>
      </c>
      <c r="I428" s="118">
        <v>574</v>
      </c>
      <c r="J428" s="118">
        <v>608</v>
      </c>
      <c r="K428" s="118">
        <v>0</v>
      </c>
      <c r="L428" s="118">
        <v>0</v>
      </c>
      <c r="M428" s="118">
        <v>25</v>
      </c>
      <c r="N428" s="118">
        <v>0</v>
      </c>
      <c r="O428" s="118">
        <f t="shared" si="18"/>
        <v>1207</v>
      </c>
      <c r="P428" s="118">
        <f t="shared" si="19"/>
        <v>20000</v>
      </c>
      <c r="Q428" s="118">
        <f t="shared" si="20"/>
        <v>18793</v>
      </c>
    </row>
    <row r="429" spans="1:18" ht="24.6" customHeight="1">
      <c r="A429" s="167">
        <v>423</v>
      </c>
      <c r="B429" s="168" t="s">
        <v>562</v>
      </c>
      <c r="C429" s="168" t="s">
        <v>135</v>
      </c>
      <c r="D429" s="28" t="s">
        <v>200</v>
      </c>
      <c r="E429" s="28" t="s">
        <v>215</v>
      </c>
      <c r="F429" s="170" t="s">
        <v>31</v>
      </c>
      <c r="G429" s="167" t="s">
        <v>9</v>
      </c>
      <c r="H429" s="118">
        <v>20000</v>
      </c>
      <c r="I429" s="118">
        <v>574</v>
      </c>
      <c r="J429" s="118">
        <v>608</v>
      </c>
      <c r="K429" s="118">
        <v>0</v>
      </c>
      <c r="L429" s="118">
        <v>0</v>
      </c>
      <c r="M429" s="118">
        <v>25</v>
      </c>
      <c r="N429" s="118">
        <v>2458.31</v>
      </c>
      <c r="O429" s="118">
        <f t="shared" si="18"/>
        <v>3665.31</v>
      </c>
      <c r="P429" s="118">
        <f t="shared" si="19"/>
        <v>20000</v>
      </c>
      <c r="Q429" s="118">
        <f t="shared" si="20"/>
        <v>16334.69</v>
      </c>
    </row>
    <row r="430" spans="1:18" ht="24.6" customHeight="1">
      <c r="A430" s="167">
        <v>424</v>
      </c>
      <c r="B430" s="36" t="s">
        <v>220</v>
      </c>
      <c r="C430" s="36" t="s">
        <v>2</v>
      </c>
      <c r="D430" s="28" t="s">
        <v>200</v>
      </c>
      <c r="E430" s="28" t="s">
        <v>215</v>
      </c>
      <c r="F430" s="170" t="s">
        <v>40</v>
      </c>
      <c r="G430" s="167" t="s">
        <v>9</v>
      </c>
      <c r="H430" s="118">
        <v>15400</v>
      </c>
      <c r="I430" s="118">
        <v>441.98</v>
      </c>
      <c r="J430" s="118">
        <v>468.16</v>
      </c>
      <c r="K430" s="118">
        <v>0</v>
      </c>
      <c r="L430" s="118">
        <v>0</v>
      </c>
      <c r="M430" s="118">
        <v>25</v>
      </c>
      <c r="N430" s="118">
        <v>5245.09</v>
      </c>
      <c r="O430" s="118">
        <f t="shared" si="18"/>
        <v>6180.2300000000005</v>
      </c>
      <c r="P430" s="118">
        <f t="shared" si="19"/>
        <v>15400</v>
      </c>
      <c r="Q430" s="118">
        <f t="shared" si="20"/>
        <v>9219.77</v>
      </c>
    </row>
    <row r="431" spans="1:18" ht="24.6" customHeight="1">
      <c r="A431" s="167">
        <v>425</v>
      </c>
      <c r="B431" s="36" t="s">
        <v>565</v>
      </c>
      <c r="C431" s="36" t="s">
        <v>109</v>
      </c>
      <c r="D431" s="28" t="s">
        <v>200</v>
      </c>
      <c r="E431" s="28" t="s">
        <v>215</v>
      </c>
      <c r="F431" s="170" t="s">
        <v>31</v>
      </c>
      <c r="G431" s="167" t="s">
        <v>10</v>
      </c>
      <c r="H431" s="118">
        <v>15000</v>
      </c>
      <c r="I431" s="118">
        <v>430.5</v>
      </c>
      <c r="J431" s="118">
        <v>456</v>
      </c>
      <c r="K431" s="118">
        <v>0</v>
      </c>
      <c r="L431" s="118">
        <v>0</v>
      </c>
      <c r="M431" s="118">
        <v>25</v>
      </c>
      <c r="N431" s="118">
        <v>0</v>
      </c>
      <c r="O431" s="118">
        <f t="shared" si="18"/>
        <v>911.5</v>
      </c>
      <c r="P431" s="118">
        <f t="shared" si="19"/>
        <v>15000</v>
      </c>
      <c r="Q431" s="118">
        <f t="shared" si="20"/>
        <v>14088.5</v>
      </c>
    </row>
    <row r="432" spans="1:18" s="166" customFormat="1" ht="24.6" customHeight="1">
      <c r="A432" s="167">
        <v>426</v>
      </c>
      <c r="B432" s="36" t="s">
        <v>564</v>
      </c>
      <c r="C432" s="36" t="s">
        <v>333</v>
      </c>
      <c r="D432" s="28" t="s">
        <v>200</v>
      </c>
      <c r="E432" s="28" t="s">
        <v>215</v>
      </c>
      <c r="F432" s="170" t="s">
        <v>31</v>
      </c>
      <c r="G432" s="167" t="s">
        <v>9</v>
      </c>
      <c r="H432" s="118">
        <v>15000</v>
      </c>
      <c r="I432" s="118">
        <v>430.5</v>
      </c>
      <c r="J432" s="118">
        <v>456</v>
      </c>
      <c r="K432" s="118">
        <v>0</v>
      </c>
      <c r="L432" s="118">
        <v>0</v>
      </c>
      <c r="M432" s="118">
        <v>25</v>
      </c>
      <c r="N432" s="118">
        <v>0</v>
      </c>
      <c r="O432" s="118">
        <f t="shared" si="18"/>
        <v>911.5</v>
      </c>
      <c r="P432" s="118">
        <f t="shared" si="19"/>
        <v>15000</v>
      </c>
      <c r="Q432" s="118">
        <f t="shared" si="20"/>
        <v>14088.5</v>
      </c>
    </row>
    <row r="433" spans="1:18" ht="24.6" customHeight="1">
      <c r="A433" s="167">
        <v>427</v>
      </c>
      <c r="B433" s="36" t="s">
        <v>90</v>
      </c>
      <c r="C433" s="36" t="s">
        <v>391</v>
      </c>
      <c r="D433" s="121" t="s">
        <v>215</v>
      </c>
      <c r="E433" s="28" t="s">
        <v>91</v>
      </c>
      <c r="F433" s="170" t="s">
        <v>31</v>
      </c>
      <c r="G433" s="167" t="s">
        <v>9</v>
      </c>
      <c r="H433" s="118">
        <v>28000</v>
      </c>
      <c r="I433" s="118">
        <v>803.6</v>
      </c>
      <c r="J433" s="118">
        <v>851.2</v>
      </c>
      <c r="K433" s="118">
        <v>0</v>
      </c>
      <c r="L433" s="118">
        <v>0</v>
      </c>
      <c r="M433" s="118">
        <v>25</v>
      </c>
      <c r="N433" s="118">
        <v>0</v>
      </c>
      <c r="O433" s="118">
        <f t="shared" si="18"/>
        <v>1679.8000000000002</v>
      </c>
      <c r="P433" s="118">
        <f t="shared" si="19"/>
        <v>28000</v>
      </c>
      <c r="Q433" s="118">
        <f t="shared" si="20"/>
        <v>26320.2</v>
      </c>
    </row>
    <row r="434" spans="1:18" ht="24.6" customHeight="1">
      <c r="A434" s="167">
        <v>428</v>
      </c>
      <c r="B434" s="36" t="s">
        <v>766</v>
      </c>
      <c r="C434" s="36" t="s">
        <v>391</v>
      </c>
      <c r="D434" s="121" t="s">
        <v>215</v>
      </c>
      <c r="E434" s="28" t="s">
        <v>91</v>
      </c>
      <c r="F434" s="170" t="s">
        <v>31</v>
      </c>
      <c r="G434" s="167" t="s">
        <v>10</v>
      </c>
      <c r="H434" s="118">
        <v>28000</v>
      </c>
      <c r="I434" s="118">
        <v>803.6</v>
      </c>
      <c r="J434" s="118">
        <v>851.2</v>
      </c>
      <c r="K434" s="118">
        <v>0</v>
      </c>
      <c r="L434" s="118">
        <v>0</v>
      </c>
      <c r="M434" s="118">
        <v>25</v>
      </c>
      <c r="N434" s="118">
        <v>2727.59</v>
      </c>
      <c r="O434" s="118">
        <f t="shared" si="18"/>
        <v>4407.3900000000003</v>
      </c>
      <c r="P434" s="118">
        <f t="shared" si="19"/>
        <v>28000</v>
      </c>
      <c r="Q434" s="118">
        <f t="shared" si="20"/>
        <v>23592.61</v>
      </c>
    </row>
    <row r="435" spans="1:18" ht="24.6" customHeight="1">
      <c r="A435" s="167">
        <v>429</v>
      </c>
      <c r="B435" s="36" t="s">
        <v>497</v>
      </c>
      <c r="C435" s="36" t="s">
        <v>496</v>
      </c>
      <c r="D435" s="121" t="s">
        <v>215</v>
      </c>
      <c r="E435" s="28" t="s">
        <v>91</v>
      </c>
      <c r="F435" s="170" t="s">
        <v>31</v>
      </c>
      <c r="G435" s="167" t="s">
        <v>9</v>
      </c>
      <c r="H435" s="118">
        <v>55000</v>
      </c>
      <c r="I435" s="118">
        <v>1578.5</v>
      </c>
      <c r="J435" s="118">
        <v>1672</v>
      </c>
      <c r="K435" s="118">
        <v>0</v>
      </c>
      <c r="L435" s="118">
        <v>2559.6799999999998</v>
      </c>
      <c r="M435" s="118">
        <v>25</v>
      </c>
      <c r="N435" s="118">
        <v>10743.29</v>
      </c>
      <c r="O435" s="118">
        <f t="shared" si="18"/>
        <v>16578.47</v>
      </c>
      <c r="P435" s="118">
        <f t="shared" si="19"/>
        <v>55000</v>
      </c>
      <c r="Q435" s="118">
        <f t="shared" si="20"/>
        <v>38421.53</v>
      </c>
    </row>
    <row r="436" spans="1:18" ht="24.6" customHeight="1">
      <c r="A436" s="167">
        <v>430</v>
      </c>
      <c r="B436" s="36" t="s">
        <v>554</v>
      </c>
      <c r="C436" s="36" t="s">
        <v>496</v>
      </c>
      <c r="D436" s="121" t="s">
        <v>215</v>
      </c>
      <c r="E436" s="28" t="s">
        <v>91</v>
      </c>
      <c r="F436" s="170" t="s">
        <v>31</v>
      </c>
      <c r="G436" s="167" t="s">
        <v>9</v>
      </c>
      <c r="H436" s="118">
        <v>28000</v>
      </c>
      <c r="I436" s="118">
        <v>803.6</v>
      </c>
      <c r="J436" s="118">
        <v>851.2</v>
      </c>
      <c r="K436" s="118">
        <v>0</v>
      </c>
      <c r="L436" s="118">
        <v>0</v>
      </c>
      <c r="M436" s="118">
        <v>25</v>
      </c>
      <c r="N436" s="118">
        <v>1565.29</v>
      </c>
      <c r="O436" s="118">
        <f t="shared" si="18"/>
        <v>3245.09</v>
      </c>
      <c r="P436" s="118">
        <f t="shared" si="19"/>
        <v>28000</v>
      </c>
      <c r="Q436" s="118">
        <f t="shared" si="20"/>
        <v>24754.91</v>
      </c>
    </row>
    <row r="437" spans="1:18" ht="24.6" customHeight="1">
      <c r="A437" s="167">
        <v>431</v>
      </c>
      <c r="B437" s="36" t="s">
        <v>555</v>
      </c>
      <c r="C437" s="36" t="s">
        <v>556</v>
      </c>
      <c r="D437" s="121" t="s">
        <v>215</v>
      </c>
      <c r="E437" s="28" t="s">
        <v>91</v>
      </c>
      <c r="F437" s="170" t="s">
        <v>31</v>
      </c>
      <c r="G437" s="167" t="s">
        <v>10</v>
      </c>
      <c r="H437" s="118">
        <v>26000</v>
      </c>
      <c r="I437" s="118">
        <v>746.2</v>
      </c>
      <c r="J437" s="118">
        <v>790.4</v>
      </c>
      <c r="K437" s="118">
        <v>0</v>
      </c>
      <c r="L437" s="118">
        <v>0</v>
      </c>
      <c r="M437" s="118">
        <v>25</v>
      </c>
      <c r="N437" s="118">
        <v>0</v>
      </c>
      <c r="O437" s="118">
        <f t="shared" si="18"/>
        <v>1561.6</v>
      </c>
      <c r="P437" s="118">
        <f t="shared" si="19"/>
        <v>26000</v>
      </c>
      <c r="Q437" s="118">
        <f t="shared" si="20"/>
        <v>24438.400000000001</v>
      </c>
    </row>
    <row r="438" spans="1:18" ht="24.6" customHeight="1">
      <c r="A438" s="167">
        <v>432</v>
      </c>
      <c r="B438" s="36" t="s">
        <v>92</v>
      </c>
      <c r="C438" s="36" t="s">
        <v>3</v>
      </c>
      <c r="D438" s="121" t="s">
        <v>215</v>
      </c>
      <c r="E438" s="28" t="s">
        <v>91</v>
      </c>
      <c r="F438" s="170" t="s">
        <v>31</v>
      </c>
      <c r="G438" s="167" t="s">
        <v>9</v>
      </c>
      <c r="H438" s="118">
        <v>26000</v>
      </c>
      <c r="I438" s="118">
        <v>746.2</v>
      </c>
      <c r="J438" s="118">
        <v>790.4</v>
      </c>
      <c r="K438" s="118">
        <v>0</v>
      </c>
      <c r="L438" s="118">
        <v>0</v>
      </c>
      <c r="M438" s="118">
        <v>25</v>
      </c>
      <c r="N438" s="118">
        <v>8074.23</v>
      </c>
      <c r="O438" s="118">
        <f t="shared" si="18"/>
        <v>9635.83</v>
      </c>
      <c r="P438" s="118">
        <f t="shared" si="19"/>
        <v>26000</v>
      </c>
      <c r="Q438" s="118">
        <f t="shared" si="20"/>
        <v>16364.17</v>
      </c>
    </row>
    <row r="439" spans="1:18" ht="24.6" customHeight="1">
      <c r="A439" s="167">
        <v>433</v>
      </c>
      <c r="B439" s="168" t="s">
        <v>411</v>
      </c>
      <c r="C439" s="168" t="s">
        <v>1288</v>
      </c>
      <c r="D439" s="121" t="s">
        <v>215</v>
      </c>
      <c r="E439" s="28" t="s">
        <v>91</v>
      </c>
      <c r="F439" s="170" t="s">
        <v>31</v>
      </c>
      <c r="G439" s="167" t="s">
        <v>9</v>
      </c>
      <c r="H439" s="118">
        <v>40000</v>
      </c>
      <c r="I439" s="118">
        <v>1148</v>
      </c>
      <c r="J439" s="118">
        <v>1216</v>
      </c>
      <c r="K439" s="118">
        <v>0</v>
      </c>
      <c r="L439" s="118">
        <v>442.65</v>
      </c>
      <c r="M439" s="118">
        <v>25</v>
      </c>
      <c r="N439" s="118">
        <v>50</v>
      </c>
      <c r="O439" s="118">
        <f t="shared" si="18"/>
        <v>2881.65</v>
      </c>
      <c r="P439" s="118">
        <f t="shared" si="19"/>
        <v>40000</v>
      </c>
      <c r="Q439" s="118">
        <f t="shared" si="20"/>
        <v>37118.35</v>
      </c>
    </row>
    <row r="440" spans="1:18" ht="24.6" customHeight="1">
      <c r="A440" s="167">
        <v>434</v>
      </c>
      <c r="B440" s="168" t="s">
        <v>952</v>
      </c>
      <c r="C440" s="168" t="s">
        <v>616</v>
      </c>
      <c r="D440" s="121" t="s">
        <v>215</v>
      </c>
      <c r="E440" s="28" t="s">
        <v>91</v>
      </c>
      <c r="F440" s="170" t="s">
        <v>31</v>
      </c>
      <c r="G440" s="167" t="s">
        <v>9</v>
      </c>
      <c r="H440" s="118">
        <v>26000</v>
      </c>
      <c r="I440" s="118">
        <v>746.2</v>
      </c>
      <c r="J440" s="118">
        <v>790.4</v>
      </c>
      <c r="K440" s="118">
        <v>0</v>
      </c>
      <c r="L440" s="118">
        <v>0</v>
      </c>
      <c r="M440" s="118">
        <v>25</v>
      </c>
      <c r="N440" s="118">
        <v>3265.29</v>
      </c>
      <c r="O440" s="118">
        <f t="shared" si="18"/>
        <v>4826.8899999999994</v>
      </c>
      <c r="P440" s="118">
        <f t="shared" si="19"/>
        <v>26000</v>
      </c>
      <c r="Q440" s="118">
        <f t="shared" si="20"/>
        <v>21173.11</v>
      </c>
    </row>
    <row r="441" spans="1:18" ht="24.6" customHeight="1">
      <c r="A441" s="167">
        <v>435</v>
      </c>
      <c r="B441" s="168" t="s">
        <v>502</v>
      </c>
      <c r="C441" s="168" t="s">
        <v>616</v>
      </c>
      <c r="D441" s="121" t="s">
        <v>215</v>
      </c>
      <c r="E441" s="28" t="s">
        <v>91</v>
      </c>
      <c r="F441" s="170" t="s">
        <v>31</v>
      </c>
      <c r="G441" s="167" t="s">
        <v>9</v>
      </c>
      <c r="H441" s="118">
        <v>33000</v>
      </c>
      <c r="I441" s="118">
        <v>947.1</v>
      </c>
      <c r="J441" s="118">
        <v>1003.2</v>
      </c>
      <c r="K441" s="118">
        <v>0</v>
      </c>
      <c r="L441" s="118">
        <v>0</v>
      </c>
      <c r="M441" s="118">
        <v>25</v>
      </c>
      <c r="N441" s="118">
        <v>50</v>
      </c>
      <c r="O441" s="118">
        <f t="shared" si="18"/>
        <v>2025.3000000000002</v>
      </c>
      <c r="P441" s="118">
        <f t="shared" si="19"/>
        <v>33000</v>
      </c>
      <c r="Q441" s="118">
        <f t="shared" si="20"/>
        <v>30974.7</v>
      </c>
    </row>
    <row r="442" spans="1:18" ht="24.6" customHeight="1">
      <c r="A442" s="167">
        <v>436</v>
      </c>
      <c r="B442" s="168" t="s">
        <v>558</v>
      </c>
      <c r="C442" s="168" t="s">
        <v>616</v>
      </c>
      <c r="D442" s="121" t="s">
        <v>215</v>
      </c>
      <c r="E442" s="28" t="s">
        <v>91</v>
      </c>
      <c r="F442" s="170" t="s">
        <v>31</v>
      </c>
      <c r="G442" s="167" t="s">
        <v>9</v>
      </c>
      <c r="H442" s="118">
        <v>30000</v>
      </c>
      <c r="I442" s="118">
        <v>861</v>
      </c>
      <c r="J442" s="118">
        <v>912</v>
      </c>
      <c r="K442" s="118">
        <v>0</v>
      </c>
      <c r="L442" s="118">
        <v>0</v>
      </c>
      <c r="M442" s="118">
        <v>25</v>
      </c>
      <c r="N442" s="118">
        <v>1115.29</v>
      </c>
      <c r="O442" s="118">
        <f t="shared" si="18"/>
        <v>2913.29</v>
      </c>
      <c r="P442" s="118">
        <f t="shared" si="19"/>
        <v>30000</v>
      </c>
      <c r="Q442" s="118">
        <f t="shared" si="20"/>
        <v>27086.71</v>
      </c>
    </row>
    <row r="443" spans="1:18" ht="24.6" customHeight="1">
      <c r="A443" s="167">
        <v>437</v>
      </c>
      <c r="B443" s="168" t="s">
        <v>937</v>
      </c>
      <c r="C443" s="168" t="s">
        <v>938</v>
      </c>
      <c r="D443" s="121" t="s">
        <v>215</v>
      </c>
      <c r="E443" s="28" t="s">
        <v>91</v>
      </c>
      <c r="F443" s="170" t="s">
        <v>31</v>
      </c>
      <c r="G443" s="167" t="s">
        <v>9</v>
      </c>
      <c r="H443" s="118">
        <v>16500</v>
      </c>
      <c r="I443" s="118">
        <v>473.55</v>
      </c>
      <c r="J443" s="118">
        <v>501.6</v>
      </c>
      <c r="K443" s="118">
        <v>0</v>
      </c>
      <c r="L443" s="118">
        <v>0</v>
      </c>
      <c r="M443" s="118">
        <v>25</v>
      </c>
      <c r="N443" s="118">
        <v>0</v>
      </c>
      <c r="O443" s="118">
        <f t="shared" si="18"/>
        <v>1000.1500000000001</v>
      </c>
      <c r="P443" s="118">
        <f t="shared" si="19"/>
        <v>16500</v>
      </c>
      <c r="Q443" s="118">
        <f t="shared" si="20"/>
        <v>15499.85</v>
      </c>
    </row>
    <row r="444" spans="1:18" ht="24.6" customHeight="1">
      <c r="A444" s="167">
        <v>438</v>
      </c>
      <c r="B444" s="168" t="s">
        <v>533</v>
      </c>
      <c r="C444" s="168" t="s">
        <v>808</v>
      </c>
      <c r="D444" s="28" t="s">
        <v>248</v>
      </c>
      <c r="E444" s="28" t="s">
        <v>248</v>
      </c>
      <c r="F444" s="170" t="s">
        <v>40</v>
      </c>
      <c r="G444" s="167" t="s">
        <v>9</v>
      </c>
      <c r="H444" s="118">
        <v>175000</v>
      </c>
      <c r="I444" s="118">
        <v>5022.5</v>
      </c>
      <c r="J444" s="118">
        <v>5320</v>
      </c>
      <c r="K444" s="118">
        <v>0</v>
      </c>
      <c r="L444" s="118">
        <v>29747.24</v>
      </c>
      <c r="M444" s="118">
        <v>25</v>
      </c>
      <c r="N444" s="118">
        <v>0</v>
      </c>
      <c r="O444" s="118">
        <f t="shared" si="18"/>
        <v>40114.740000000005</v>
      </c>
      <c r="P444" s="118">
        <f t="shared" si="19"/>
        <v>175000</v>
      </c>
      <c r="Q444" s="118">
        <f t="shared" si="20"/>
        <v>134885.26</v>
      </c>
      <c r="R444" s="162"/>
    </row>
    <row r="445" spans="1:18" ht="24.6" customHeight="1">
      <c r="A445" s="167">
        <v>439</v>
      </c>
      <c r="B445" s="168" t="s">
        <v>274</v>
      </c>
      <c r="C445" s="168" t="s">
        <v>617</v>
      </c>
      <c r="D445" s="133" t="s">
        <v>248</v>
      </c>
      <c r="E445" s="28" t="s">
        <v>248</v>
      </c>
      <c r="F445" s="170" t="s">
        <v>40</v>
      </c>
      <c r="G445" s="167" t="s">
        <v>9</v>
      </c>
      <c r="H445" s="118">
        <v>75000</v>
      </c>
      <c r="I445" s="118">
        <v>2152.5</v>
      </c>
      <c r="J445" s="118">
        <v>2280</v>
      </c>
      <c r="K445" s="118">
        <v>0</v>
      </c>
      <c r="L445" s="118">
        <v>6309.38</v>
      </c>
      <c r="M445" s="118">
        <v>25</v>
      </c>
      <c r="N445" s="118">
        <v>678</v>
      </c>
      <c r="O445" s="118">
        <f t="shared" si="18"/>
        <v>11444.880000000001</v>
      </c>
      <c r="P445" s="118">
        <f t="shared" si="19"/>
        <v>75000</v>
      </c>
      <c r="Q445" s="118">
        <f t="shared" si="20"/>
        <v>63555.119999999995</v>
      </c>
    </row>
    <row r="446" spans="1:18" ht="24.6" customHeight="1">
      <c r="A446" s="167">
        <v>440</v>
      </c>
      <c r="B446" s="36" t="s">
        <v>647</v>
      </c>
      <c r="C446" s="36" t="s">
        <v>476</v>
      </c>
      <c r="D446" s="28" t="s">
        <v>248</v>
      </c>
      <c r="E446" s="28" t="s">
        <v>248</v>
      </c>
      <c r="F446" s="170" t="s">
        <v>40</v>
      </c>
      <c r="G446" s="167" t="s">
        <v>9</v>
      </c>
      <c r="H446" s="118">
        <v>55000</v>
      </c>
      <c r="I446" s="118">
        <v>1578.5</v>
      </c>
      <c r="J446" s="118">
        <v>1672</v>
      </c>
      <c r="K446" s="118">
        <v>1919.78</v>
      </c>
      <c r="L446" s="118">
        <v>2271.71</v>
      </c>
      <c r="M446" s="118">
        <v>25</v>
      </c>
      <c r="N446" s="118">
        <v>678.00000000000023</v>
      </c>
      <c r="O446" s="118">
        <f t="shared" si="18"/>
        <v>8144.99</v>
      </c>
      <c r="P446" s="118">
        <f t="shared" si="19"/>
        <v>55000</v>
      </c>
      <c r="Q446" s="118">
        <f t="shared" si="20"/>
        <v>46855.01</v>
      </c>
      <c r="R446" s="162"/>
    </row>
    <row r="447" spans="1:18" ht="24.6" customHeight="1">
      <c r="A447" s="167">
        <v>441</v>
      </c>
      <c r="B447" s="36" t="s">
        <v>649</v>
      </c>
      <c r="C447" s="36" t="s">
        <v>476</v>
      </c>
      <c r="D447" s="28" t="s">
        <v>248</v>
      </c>
      <c r="E447" s="28" t="s">
        <v>248</v>
      </c>
      <c r="F447" s="170" t="s">
        <v>40</v>
      </c>
      <c r="G447" s="167" t="s">
        <v>9</v>
      </c>
      <c r="H447" s="118">
        <v>80000</v>
      </c>
      <c r="I447" s="118">
        <v>2296</v>
      </c>
      <c r="J447" s="118">
        <v>2432</v>
      </c>
      <c r="K447" s="118">
        <v>1919.78</v>
      </c>
      <c r="L447" s="118">
        <v>6920.92</v>
      </c>
      <c r="M447" s="118">
        <v>25</v>
      </c>
      <c r="N447" s="118">
        <v>2115.29</v>
      </c>
      <c r="O447" s="118">
        <f t="shared" si="18"/>
        <v>15708.990000000002</v>
      </c>
      <c r="P447" s="118">
        <f t="shared" si="19"/>
        <v>80000</v>
      </c>
      <c r="Q447" s="118">
        <f t="shared" si="20"/>
        <v>64291.009999999995</v>
      </c>
    </row>
    <row r="448" spans="1:18" ht="24.6" customHeight="1">
      <c r="A448" s="167">
        <v>442</v>
      </c>
      <c r="B448" s="36" t="s">
        <v>325</v>
      </c>
      <c r="C448" s="36" t="s">
        <v>618</v>
      </c>
      <c r="D448" s="28" t="s">
        <v>248</v>
      </c>
      <c r="E448" s="28" t="s">
        <v>248</v>
      </c>
      <c r="F448" s="170" t="s">
        <v>40</v>
      </c>
      <c r="G448" s="167" t="s">
        <v>10</v>
      </c>
      <c r="H448" s="118">
        <v>32000</v>
      </c>
      <c r="I448" s="118">
        <v>918.4</v>
      </c>
      <c r="J448" s="118">
        <v>972.8</v>
      </c>
      <c r="K448" s="118">
        <v>0</v>
      </c>
      <c r="L448" s="118">
        <v>0</v>
      </c>
      <c r="M448" s="118">
        <v>25</v>
      </c>
      <c r="N448" s="118">
        <v>50</v>
      </c>
      <c r="O448" s="118">
        <f t="shared" si="18"/>
        <v>1966.1999999999998</v>
      </c>
      <c r="P448" s="118">
        <f t="shared" si="19"/>
        <v>32000</v>
      </c>
      <c r="Q448" s="118">
        <f t="shared" si="20"/>
        <v>30033.8</v>
      </c>
      <c r="R448" s="162"/>
    </row>
    <row r="449" spans="1:17" ht="24.6" customHeight="1">
      <c r="A449" s="167">
        <v>443</v>
      </c>
      <c r="B449" s="168" t="s">
        <v>252</v>
      </c>
      <c r="C449" s="168" t="s">
        <v>1288</v>
      </c>
      <c r="D449" s="28" t="s">
        <v>248</v>
      </c>
      <c r="E449" s="28" t="s">
        <v>248</v>
      </c>
      <c r="F449" s="170" t="s">
        <v>40</v>
      </c>
      <c r="G449" s="167" t="s">
        <v>9</v>
      </c>
      <c r="H449" s="118">
        <v>45000</v>
      </c>
      <c r="I449" s="118">
        <v>1291.5</v>
      </c>
      <c r="J449" s="118">
        <v>1368</v>
      </c>
      <c r="K449" s="118">
        <v>0</v>
      </c>
      <c r="L449" s="118">
        <v>1148.33</v>
      </c>
      <c r="M449" s="118">
        <v>25</v>
      </c>
      <c r="N449" s="118">
        <v>615.29</v>
      </c>
      <c r="O449" s="118">
        <f t="shared" si="18"/>
        <v>4448.12</v>
      </c>
      <c r="P449" s="118">
        <f t="shared" si="19"/>
        <v>45000</v>
      </c>
      <c r="Q449" s="118">
        <f t="shared" si="20"/>
        <v>40551.879999999997</v>
      </c>
    </row>
    <row r="450" spans="1:17" ht="24.6" customHeight="1">
      <c r="A450" s="167">
        <v>444</v>
      </c>
      <c r="B450" s="168" t="s">
        <v>690</v>
      </c>
      <c r="C450" s="168" t="s">
        <v>616</v>
      </c>
      <c r="D450" s="28" t="s">
        <v>248</v>
      </c>
      <c r="E450" s="28" t="s">
        <v>248</v>
      </c>
      <c r="F450" s="170" t="s">
        <v>31</v>
      </c>
      <c r="G450" s="167" t="s">
        <v>9</v>
      </c>
      <c r="H450" s="118">
        <v>65000</v>
      </c>
      <c r="I450" s="118">
        <v>1865.5</v>
      </c>
      <c r="J450" s="118">
        <v>1976</v>
      </c>
      <c r="K450" s="118">
        <v>0</v>
      </c>
      <c r="L450" s="118">
        <v>4427.58</v>
      </c>
      <c r="M450" s="118">
        <v>25</v>
      </c>
      <c r="N450" s="118">
        <v>2615.29</v>
      </c>
      <c r="O450" s="118">
        <f t="shared" si="18"/>
        <v>10909.369999999999</v>
      </c>
      <c r="P450" s="118">
        <f t="shared" si="19"/>
        <v>65000</v>
      </c>
      <c r="Q450" s="118">
        <f t="shared" si="20"/>
        <v>54090.630000000005</v>
      </c>
    </row>
    <row r="451" spans="1:17" ht="24.6" customHeight="1">
      <c r="A451" s="167">
        <v>445</v>
      </c>
      <c r="B451" s="168" t="s">
        <v>691</v>
      </c>
      <c r="C451" s="168" t="s">
        <v>616</v>
      </c>
      <c r="D451" s="28" t="s">
        <v>248</v>
      </c>
      <c r="E451" s="28" t="s">
        <v>248</v>
      </c>
      <c r="F451" s="170" t="s">
        <v>31</v>
      </c>
      <c r="G451" s="167" t="s">
        <v>9</v>
      </c>
      <c r="H451" s="118">
        <v>30000</v>
      </c>
      <c r="I451" s="118">
        <v>861</v>
      </c>
      <c r="J451" s="118">
        <v>912</v>
      </c>
      <c r="K451" s="118">
        <v>0</v>
      </c>
      <c r="L451" s="118">
        <v>0</v>
      </c>
      <c r="M451" s="118">
        <v>25</v>
      </c>
      <c r="N451" s="118">
        <v>0</v>
      </c>
      <c r="O451" s="118">
        <f t="shared" si="18"/>
        <v>1798</v>
      </c>
      <c r="P451" s="118">
        <f t="shared" si="19"/>
        <v>30000</v>
      </c>
      <c r="Q451" s="118">
        <f t="shared" si="20"/>
        <v>28202</v>
      </c>
    </row>
    <row r="452" spans="1:17" ht="24.6" customHeight="1">
      <c r="A452" s="167">
        <v>446</v>
      </c>
      <c r="B452" s="168" t="s">
        <v>1339</v>
      </c>
      <c r="C452" s="168" t="s">
        <v>616</v>
      </c>
      <c r="D452" s="28" t="s">
        <v>248</v>
      </c>
      <c r="E452" s="28" t="s">
        <v>248</v>
      </c>
      <c r="F452" s="170" t="s">
        <v>31</v>
      </c>
      <c r="G452" s="167" t="s">
        <v>9</v>
      </c>
      <c r="H452" s="118">
        <v>30000</v>
      </c>
      <c r="I452" s="118">
        <v>861</v>
      </c>
      <c r="J452" s="118">
        <v>912</v>
      </c>
      <c r="K452" s="118">
        <v>0</v>
      </c>
      <c r="L452" s="118">
        <v>0</v>
      </c>
      <c r="M452" s="118">
        <v>25</v>
      </c>
      <c r="N452" s="118">
        <v>0</v>
      </c>
      <c r="O452" s="118">
        <f t="shared" si="18"/>
        <v>1798</v>
      </c>
      <c r="P452" s="118">
        <f t="shared" si="19"/>
        <v>30000</v>
      </c>
      <c r="Q452" s="118">
        <f t="shared" si="20"/>
        <v>28202</v>
      </c>
    </row>
    <row r="453" spans="1:17" ht="24.6" customHeight="1">
      <c r="A453" s="167">
        <v>447</v>
      </c>
      <c r="B453" s="168" t="s">
        <v>692</v>
      </c>
      <c r="C453" s="168" t="s">
        <v>616</v>
      </c>
      <c r="D453" s="28" t="s">
        <v>248</v>
      </c>
      <c r="E453" s="28" t="s">
        <v>248</v>
      </c>
      <c r="F453" s="170" t="s">
        <v>31</v>
      </c>
      <c r="G453" s="167" t="s">
        <v>9</v>
      </c>
      <c r="H453" s="118">
        <v>65000</v>
      </c>
      <c r="I453" s="118">
        <v>1865.5</v>
      </c>
      <c r="J453" s="118">
        <v>1976</v>
      </c>
      <c r="K453" s="118">
        <v>0</v>
      </c>
      <c r="L453" s="118">
        <v>4427.58</v>
      </c>
      <c r="M453" s="118">
        <v>25</v>
      </c>
      <c r="N453" s="118">
        <v>1065.29</v>
      </c>
      <c r="O453" s="118">
        <f t="shared" si="18"/>
        <v>9359.369999999999</v>
      </c>
      <c r="P453" s="118">
        <f t="shared" si="19"/>
        <v>65000</v>
      </c>
      <c r="Q453" s="118">
        <f t="shared" si="20"/>
        <v>55640.630000000005</v>
      </c>
    </row>
    <row r="454" spans="1:17" ht="24.6" customHeight="1">
      <c r="A454" s="167">
        <v>448</v>
      </c>
      <c r="B454" s="168" t="s">
        <v>883</v>
      </c>
      <c r="C454" s="168" t="s">
        <v>616</v>
      </c>
      <c r="D454" s="28" t="s">
        <v>248</v>
      </c>
      <c r="E454" s="28" t="s">
        <v>248</v>
      </c>
      <c r="F454" s="170" t="s">
        <v>31</v>
      </c>
      <c r="G454" s="167" t="s">
        <v>10</v>
      </c>
      <c r="H454" s="118">
        <v>26250</v>
      </c>
      <c r="I454" s="118">
        <v>753.38</v>
      </c>
      <c r="J454" s="118">
        <v>798</v>
      </c>
      <c r="K454" s="118">
        <v>0</v>
      </c>
      <c r="L454" s="118">
        <v>0</v>
      </c>
      <c r="M454" s="118">
        <v>25</v>
      </c>
      <c r="N454" s="118">
        <v>1115.29</v>
      </c>
      <c r="O454" s="118">
        <f t="shared" si="18"/>
        <v>2691.67</v>
      </c>
      <c r="P454" s="118">
        <f t="shared" si="19"/>
        <v>26250</v>
      </c>
      <c r="Q454" s="118">
        <f t="shared" si="20"/>
        <v>23558.33</v>
      </c>
    </row>
    <row r="455" spans="1:17" ht="24.6" customHeight="1">
      <c r="A455" s="167">
        <v>449</v>
      </c>
      <c r="B455" s="168" t="s">
        <v>95</v>
      </c>
      <c r="C455" s="168" t="s">
        <v>96</v>
      </c>
      <c r="D455" s="28" t="s">
        <v>248</v>
      </c>
      <c r="E455" s="28" t="s">
        <v>248</v>
      </c>
      <c r="F455" s="170" t="s">
        <v>40</v>
      </c>
      <c r="G455" s="167" t="s">
        <v>9</v>
      </c>
      <c r="H455" s="118">
        <v>42000</v>
      </c>
      <c r="I455" s="118">
        <v>1205.4000000000001</v>
      </c>
      <c r="J455" s="118">
        <v>1276.8</v>
      </c>
      <c r="K455" s="118">
        <v>0</v>
      </c>
      <c r="L455" s="118">
        <v>724.92</v>
      </c>
      <c r="M455" s="118">
        <v>25</v>
      </c>
      <c r="N455" s="118">
        <v>6448.98</v>
      </c>
      <c r="O455" s="118">
        <f t="shared" ref="O455:O518" si="21">+I455+J455+K455+L455+M455+N455</f>
        <v>9681.0999999999985</v>
      </c>
      <c r="P455" s="118">
        <f t="shared" ref="P455:P518" si="22">+H455</f>
        <v>42000</v>
      </c>
      <c r="Q455" s="118">
        <f t="shared" ref="Q455:Q518" si="23">+P455-O455</f>
        <v>32318.9</v>
      </c>
    </row>
    <row r="456" spans="1:17" ht="24.6" customHeight="1">
      <c r="A456" s="167">
        <v>450</v>
      </c>
      <c r="B456" s="168" t="s">
        <v>631</v>
      </c>
      <c r="C456" s="36" t="s">
        <v>38</v>
      </c>
      <c r="D456" s="28" t="s">
        <v>248</v>
      </c>
      <c r="E456" s="28" t="s">
        <v>248</v>
      </c>
      <c r="F456" s="170" t="s">
        <v>31</v>
      </c>
      <c r="G456" s="167" t="s">
        <v>9</v>
      </c>
      <c r="H456" s="118">
        <v>40000</v>
      </c>
      <c r="I456" s="118">
        <v>1148</v>
      </c>
      <c r="J456" s="118">
        <v>1216</v>
      </c>
      <c r="K456" s="118">
        <v>0</v>
      </c>
      <c r="L456" s="118">
        <v>442.65</v>
      </c>
      <c r="M456" s="118">
        <v>25</v>
      </c>
      <c r="N456" s="118">
        <v>5115.29</v>
      </c>
      <c r="O456" s="118">
        <f t="shared" si="21"/>
        <v>7946.9400000000005</v>
      </c>
      <c r="P456" s="118">
        <f t="shared" si="22"/>
        <v>40000</v>
      </c>
      <c r="Q456" s="118">
        <f t="shared" si="23"/>
        <v>32053.059999999998</v>
      </c>
    </row>
    <row r="457" spans="1:17" ht="24.6" customHeight="1">
      <c r="A457" s="167">
        <v>451</v>
      </c>
      <c r="B457" s="168" t="s">
        <v>1342</v>
      </c>
      <c r="C457" s="36" t="s">
        <v>38</v>
      </c>
      <c r="D457" s="28" t="s">
        <v>248</v>
      </c>
      <c r="E457" s="28" t="s">
        <v>248</v>
      </c>
      <c r="F457" s="170" t="s">
        <v>31</v>
      </c>
      <c r="G457" s="167" t="s">
        <v>9</v>
      </c>
      <c r="H457" s="118">
        <v>33810</v>
      </c>
      <c r="I457" s="118">
        <v>970.35</v>
      </c>
      <c r="J457" s="118">
        <v>1027.82</v>
      </c>
      <c r="K457" s="118">
        <v>0</v>
      </c>
      <c r="L457" s="118">
        <v>0</v>
      </c>
      <c r="M457" s="118">
        <v>25</v>
      </c>
      <c r="N457" s="118">
        <v>0</v>
      </c>
      <c r="O457" s="118">
        <f t="shared" si="21"/>
        <v>2023.17</v>
      </c>
      <c r="P457" s="118">
        <f t="shared" si="22"/>
        <v>33810</v>
      </c>
      <c r="Q457" s="118">
        <f t="shared" si="23"/>
        <v>31786.83</v>
      </c>
    </row>
    <row r="458" spans="1:17" ht="24.6" customHeight="1">
      <c r="A458" s="167">
        <v>452</v>
      </c>
      <c r="B458" s="168" t="s">
        <v>697</v>
      </c>
      <c r="C458" s="36" t="s">
        <v>38</v>
      </c>
      <c r="D458" s="28" t="s">
        <v>248</v>
      </c>
      <c r="E458" s="28" t="s">
        <v>248</v>
      </c>
      <c r="F458" s="170" t="s">
        <v>31</v>
      </c>
      <c r="G458" s="167" t="s">
        <v>9</v>
      </c>
      <c r="H458" s="118">
        <v>41000</v>
      </c>
      <c r="I458" s="118">
        <v>1176.7</v>
      </c>
      <c r="J458" s="118">
        <v>1246.4000000000001</v>
      </c>
      <c r="K458" s="118">
        <v>0</v>
      </c>
      <c r="L458" s="118">
        <v>583.79</v>
      </c>
      <c r="M458" s="118">
        <v>25</v>
      </c>
      <c r="N458" s="118">
        <v>0</v>
      </c>
      <c r="O458" s="118">
        <f t="shared" si="21"/>
        <v>3031.8900000000003</v>
      </c>
      <c r="P458" s="118">
        <f t="shared" si="22"/>
        <v>41000</v>
      </c>
      <c r="Q458" s="118">
        <f t="shared" si="23"/>
        <v>37968.11</v>
      </c>
    </row>
    <row r="459" spans="1:17" ht="24.6" customHeight="1">
      <c r="A459" s="167">
        <v>453</v>
      </c>
      <c r="B459" s="168" t="s">
        <v>698</v>
      </c>
      <c r="C459" s="36" t="s">
        <v>38</v>
      </c>
      <c r="D459" s="28" t="s">
        <v>248</v>
      </c>
      <c r="E459" s="28" t="s">
        <v>248</v>
      </c>
      <c r="F459" s="170" t="s">
        <v>31</v>
      </c>
      <c r="G459" s="167" t="s">
        <v>9</v>
      </c>
      <c r="H459" s="118">
        <v>41000</v>
      </c>
      <c r="I459" s="118">
        <v>1176.7</v>
      </c>
      <c r="J459" s="118">
        <v>1246.4000000000001</v>
      </c>
      <c r="K459" s="118">
        <v>0</v>
      </c>
      <c r="L459" s="118">
        <v>583.79</v>
      </c>
      <c r="M459" s="118">
        <v>25</v>
      </c>
      <c r="N459" s="118">
        <v>50</v>
      </c>
      <c r="O459" s="118">
        <f t="shared" si="21"/>
        <v>3081.8900000000003</v>
      </c>
      <c r="P459" s="118">
        <f t="shared" si="22"/>
        <v>41000</v>
      </c>
      <c r="Q459" s="118">
        <f t="shared" si="23"/>
        <v>37918.11</v>
      </c>
    </row>
    <row r="460" spans="1:17" ht="24.6" customHeight="1">
      <c r="A460" s="167">
        <v>454</v>
      </c>
      <c r="B460" s="168" t="s">
        <v>699</v>
      </c>
      <c r="C460" s="36" t="s">
        <v>38</v>
      </c>
      <c r="D460" s="28" t="s">
        <v>248</v>
      </c>
      <c r="E460" s="28" t="s">
        <v>248</v>
      </c>
      <c r="F460" s="170" t="s">
        <v>31</v>
      </c>
      <c r="G460" s="167" t="s">
        <v>9</v>
      </c>
      <c r="H460" s="118">
        <v>41000</v>
      </c>
      <c r="I460" s="118">
        <v>1176.7</v>
      </c>
      <c r="J460" s="118">
        <v>1246.4000000000001</v>
      </c>
      <c r="K460" s="118">
        <v>0</v>
      </c>
      <c r="L460" s="118">
        <v>583.79</v>
      </c>
      <c r="M460" s="118">
        <v>25</v>
      </c>
      <c r="N460" s="118">
        <v>0</v>
      </c>
      <c r="O460" s="118">
        <f t="shared" si="21"/>
        <v>3031.8900000000003</v>
      </c>
      <c r="P460" s="118">
        <f t="shared" si="22"/>
        <v>41000</v>
      </c>
      <c r="Q460" s="118">
        <f t="shared" si="23"/>
        <v>37968.11</v>
      </c>
    </row>
    <row r="461" spans="1:17" ht="24.6" customHeight="1">
      <c r="A461" s="167">
        <v>455</v>
      </c>
      <c r="B461" s="36" t="s">
        <v>885</v>
      </c>
      <c r="C461" s="36" t="s">
        <v>38</v>
      </c>
      <c r="D461" s="28" t="s">
        <v>248</v>
      </c>
      <c r="E461" s="28" t="s">
        <v>248</v>
      </c>
      <c r="F461" s="170" t="s">
        <v>31</v>
      </c>
      <c r="G461" s="167" t="s">
        <v>9</v>
      </c>
      <c r="H461" s="118">
        <v>26000</v>
      </c>
      <c r="I461" s="118">
        <v>746.2</v>
      </c>
      <c r="J461" s="118">
        <v>790.4</v>
      </c>
      <c r="K461" s="118">
        <v>0</v>
      </c>
      <c r="L461" s="118">
        <v>0</v>
      </c>
      <c r="M461" s="118">
        <v>25</v>
      </c>
      <c r="N461" s="118">
        <v>1615.29</v>
      </c>
      <c r="O461" s="118">
        <f t="shared" si="21"/>
        <v>3176.89</v>
      </c>
      <c r="P461" s="118">
        <f t="shared" si="22"/>
        <v>26000</v>
      </c>
      <c r="Q461" s="118">
        <f t="shared" si="23"/>
        <v>22823.11</v>
      </c>
    </row>
    <row r="462" spans="1:17" ht="24.6" customHeight="1">
      <c r="A462" s="167">
        <v>456</v>
      </c>
      <c r="B462" s="36" t="s">
        <v>886</v>
      </c>
      <c r="C462" s="36" t="s">
        <v>36</v>
      </c>
      <c r="D462" s="28" t="s">
        <v>248</v>
      </c>
      <c r="E462" s="28" t="s">
        <v>248</v>
      </c>
      <c r="F462" s="170" t="s">
        <v>31</v>
      </c>
      <c r="G462" s="167" t="s">
        <v>9</v>
      </c>
      <c r="H462" s="118">
        <v>32200</v>
      </c>
      <c r="I462" s="118">
        <v>924.14</v>
      </c>
      <c r="J462" s="118">
        <v>978.88</v>
      </c>
      <c r="K462" s="118">
        <v>0</v>
      </c>
      <c r="L462" s="118">
        <v>0</v>
      </c>
      <c r="M462" s="118">
        <v>25</v>
      </c>
      <c r="N462" s="118">
        <v>50</v>
      </c>
      <c r="O462" s="118">
        <f t="shared" si="21"/>
        <v>1978.02</v>
      </c>
      <c r="P462" s="118">
        <f t="shared" si="22"/>
        <v>32200</v>
      </c>
      <c r="Q462" s="118">
        <f t="shared" si="23"/>
        <v>30221.98</v>
      </c>
    </row>
    <row r="463" spans="1:17" ht="24.6" customHeight="1">
      <c r="A463" s="167">
        <v>457</v>
      </c>
      <c r="B463" s="168" t="s">
        <v>557</v>
      </c>
      <c r="C463" s="37" t="s">
        <v>38</v>
      </c>
      <c r="D463" s="28" t="s">
        <v>248</v>
      </c>
      <c r="E463" s="28" t="s">
        <v>248</v>
      </c>
      <c r="F463" s="170" t="s">
        <v>31</v>
      </c>
      <c r="G463" s="167" t="s">
        <v>9</v>
      </c>
      <c r="H463" s="118">
        <v>28000</v>
      </c>
      <c r="I463" s="118">
        <v>803.6</v>
      </c>
      <c r="J463" s="118">
        <v>851.2</v>
      </c>
      <c r="K463" s="118">
        <v>0</v>
      </c>
      <c r="L463" s="118">
        <v>0</v>
      </c>
      <c r="M463" s="118">
        <v>25</v>
      </c>
      <c r="N463" s="118">
        <v>50</v>
      </c>
      <c r="O463" s="118">
        <f t="shared" si="21"/>
        <v>1729.8000000000002</v>
      </c>
      <c r="P463" s="118">
        <f t="shared" si="22"/>
        <v>28000</v>
      </c>
      <c r="Q463" s="118">
        <f t="shared" si="23"/>
        <v>26270.2</v>
      </c>
    </row>
    <row r="464" spans="1:17" ht="24.6" customHeight="1">
      <c r="A464" s="167">
        <v>458</v>
      </c>
      <c r="B464" s="168" t="s">
        <v>201</v>
      </c>
      <c r="C464" s="168" t="s">
        <v>38</v>
      </c>
      <c r="D464" s="28" t="s">
        <v>248</v>
      </c>
      <c r="E464" s="28" t="s">
        <v>248</v>
      </c>
      <c r="F464" s="170" t="s">
        <v>31</v>
      </c>
      <c r="G464" s="167" t="s">
        <v>9</v>
      </c>
      <c r="H464" s="118">
        <v>40000</v>
      </c>
      <c r="I464" s="118">
        <v>1148</v>
      </c>
      <c r="J464" s="118">
        <v>1216</v>
      </c>
      <c r="K464" s="118">
        <v>1919.78</v>
      </c>
      <c r="L464" s="118">
        <v>154.68</v>
      </c>
      <c r="M464" s="118">
        <v>25</v>
      </c>
      <c r="N464" s="118">
        <v>1934.0000000000002</v>
      </c>
      <c r="O464" s="118">
        <f t="shared" si="21"/>
        <v>6397.46</v>
      </c>
      <c r="P464" s="118">
        <f t="shared" si="22"/>
        <v>40000</v>
      </c>
      <c r="Q464" s="118">
        <f t="shared" si="23"/>
        <v>33602.54</v>
      </c>
    </row>
    <row r="465" spans="1:18" ht="24.6" customHeight="1">
      <c r="A465" s="167">
        <v>459</v>
      </c>
      <c r="B465" s="168" t="s">
        <v>567</v>
      </c>
      <c r="C465" s="168" t="s">
        <v>173</v>
      </c>
      <c r="D465" s="133" t="s">
        <v>248</v>
      </c>
      <c r="E465" s="133" t="s">
        <v>248</v>
      </c>
      <c r="F465" s="170" t="s">
        <v>31</v>
      </c>
      <c r="G465" s="167" t="s">
        <v>9</v>
      </c>
      <c r="H465" s="118">
        <v>40000</v>
      </c>
      <c r="I465" s="118">
        <v>1148</v>
      </c>
      <c r="J465" s="118">
        <v>1216</v>
      </c>
      <c r="K465" s="118">
        <v>0</v>
      </c>
      <c r="L465" s="118">
        <v>442.65</v>
      </c>
      <c r="M465" s="118">
        <v>25</v>
      </c>
      <c r="N465" s="118">
        <v>2065.29</v>
      </c>
      <c r="O465" s="118">
        <f t="shared" si="21"/>
        <v>4896.9400000000005</v>
      </c>
      <c r="P465" s="118">
        <f t="shared" si="22"/>
        <v>40000</v>
      </c>
      <c r="Q465" s="118">
        <f t="shared" si="23"/>
        <v>35103.06</v>
      </c>
    </row>
    <row r="466" spans="1:18" ht="24.6" customHeight="1">
      <c r="A466" s="167">
        <v>460</v>
      </c>
      <c r="B466" s="168" t="s">
        <v>629</v>
      </c>
      <c r="C466" s="168" t="s">
        <v>173</v>
      </c>
      <c r="D466" s="133" t="s">
        <v>248</v>
      </c>
      <c r="E466" s="133" t="s">
        <v>248</v>
      </c>
      <c r="F466" s="170" t="s">
        <v>31</v>
      </c>
      <c r="G466" s="167" t="s">
        <v>9</v>
      </c>
      <c r="H466" s="118">
        <v>40000</v>
      </c>
      <c r="I466" s="118">
        <v>1148</v>
      </c>
      <c r="J466" s="118">
        <v>1216</v>
      </c>
      <c r="K466" s="118">
        <v>0</v>
      </c>
      <c r="L466" s="118">
        <v>442.65</v>
      </c>
      <c r="M466" s="118">
        <v>25</v>
      </c>
      <c r="N466" s="118">
        <v>0</v>
      </c>
      <c r="O466" s="118">
        <f t="shared" si="21"/>
        <v>2831.65</v>
      </c>
      <c r="P466" s="118">
        <f t="shared" si="22"/>
        <v>40000</v>
      </c>
      <c r="Q466" s="118">
        <f t="shared" si="23"/>
        <v>37168.35</v>
      </c>
    </row>
    <row r="467" spans="1:18" ht="24.6" customHeight="1">
      <c r="A467" s="167">
        <v>461</v>
      </c>
      <c r="B467" s="36" t="s">
        <v>415</v>
      </c>
      <c r="C467" s="36" t="s">
        <v>135</v>
      </c>
      <c r="D467" s="133" t="s">
        <v>248</v>
      </c>
      <c r="E467" s="133" t="s">
        <v>248</v>
      </c>
      <c r="F467" s="170" t="s">
        <v>31</v>
      </c>
      <c r="G467" s="167" t="s">
        <v>10</v>
      </c>
      <c r="H467" s="118">
        <v>25000</v>
      </c>
      <c r="I467" s="118">
        <v>717.5</v>
      </c>
      <c r="J467" s="118">
        <v>760</v>
      </c>
      <c r="K467" s="118">
        <v>0</v>
      </c>
      <c r="L467" s="118">
        <v>0</v>
      </c>
      <c r="M467" s="118">
        <v>25</v>
      </c>
      <c r="N467" s="118">
        <v>5596.8</v>
      </c>
      <c r="O467" s="118">
        <f t="shared" si="21"/>
        <v>7099.3</v>
      </c>
      <c r="P467" s="118">
        <f t="shared" si="22"/>
        <v>25000</v>
      </c>
      <c r="Q467" s="118">
        <f t="shared" si="23"/>
        <v>17900.7</v>
      </c>
    </row>
    <row r="468" spans="1:18" ht="24.6" customHeight="1">
      <c r="A468" s="167">
        <v>462</v>
      </c>
      <c r="B468" s="36" t="s">
        <v>694</v>
      </c>
      <c r="C468" s="36" t="s">
        <v>135</v>
      </c>
      <c r="D468" s="133" t="s">
        <v>248</v>
      </c>
      <c r="E468" s="133" t="s">
        <v>248</v>
      </c>
      <c r="F468" s="170" t="s">
        <v>31</v>
      </c>
      <c r="G468" s="167" t="s">
        <v>10</v>
      </c>
      <c r="H468" s="118">
        <v>41000</v>
      </c>
      <c r="I468" s="118">
        <v>1176.7</v>
      </c>
      <c r="J468" s="118">
        <v>1246.4000000000001</v>
      </c>
      <c r="K468" s="118">
        <v>0</v>
      </c>
      <c r="L468" s="118">
        <v>583.79</v>
      </c>
      <c r="M468" s="118">
        <v>25</v>
      </c>
      <c r="N468" s="118">
        <v>50</v>
      </c>
      <c r="O468" s="118">
        <f t="shared" si="21"/>
        <v>3081.8900000000003</v>
      </c>
      <c r="P468" s="118">
        <f t="shared" si="22"/>
        <v>41000</v>
      </c>
      <c r="Q468" s="118">
        <f t="shared" si="23"/>
        <v>37918.11</v>
      </c>
    </row>
    <row r="469" spans="1:18" ht="24.6" customHeight="1">
      <c r="A469" s="167">
        <v>463</v>
      </c>
      <c r="B469" s="36" t="s">
        <v>695</v>
      </c>
      <c r="C469" s="36" t="s">
        <v>135</v>
      </c>
      <c r="D469" s="133" t="s">
        <v>248</v>
      </c>
      <c r="E469" s="133" t="s">
        <v>248</v>
      </c>
      <c r="F469" s="170" t="s">
        <v>31</v>
      </c>
      <c r="G469" s="167" t="s">
        <v>10</v>
      </c>
      <c r="H469" s="118">
        <v>41000</v>
      </c>
      <c r="I469" s="118">
        <v>1176.7</v>
      </c>
      <c r="J469" s="118">
        <v>1246.4000000000001</v>
      </c>
      <c r="K469" s="118">
        <v>0</v>
      </c>
      <c r="L469" s="118">
        <v>583.79</v>
      </c>
      <c r="M469" s="118">
        <v>25</v>
      </c>
      <c r="N469" s="118">
        <v>50</v>
      </c>
      <c r="O469" s="118">
        <f t="shared" si="21"/>
        <v>3081.8900000000003</v>
      </c>
      <c r="P469" s="118">
        <f t="shared" si="22"/>
        <v>41000</v>
      </c>
      <c r="Q469" s="118">
        <f t="shared" si="23"/>
        <v>37918.11</v>
      </c>
    </row>
    <row r="470" spans="1:18" ht="24.6" customHeight="1">
      <c r="A470" s="167">
        <v>464</v>
      </c>
      <c r="B470" s="168" t="s">
        <v>858</v>
      </c>
      <c r="C470" s="168" t="s">
        <v>135</v>
      </c>
      <c r="D470" s="133" t="s">
        <v>248</v>
      </c>
      <c r="E470" s="133" t="s">
        <v>248</v>
      </c>
      <c r="F470" s="170" t="s">
        <v>31</v>
      </c>
      <c r="G470" s="167" t="s">
        <v>9</v>
      </c>
      <c r="H470" s="118">
        <v>18000</v>
      </c>
      <c r="I470" s="118">
        <v>516.6</v>
      </c>
      <c r="J470" s="118">
        <v>547.20000000000005</v>
      </c>
      <c r="K470" s="118">
        <v>1919.78</v>
      </c>
      <c r="L470" s="118">
        <v>0</v>
      </c>
      <c r="M470" s="118">
        <v>25</v>
      </c>
      <c r="N470" s="118">
        <v>0</v>
      </c>
      <c r="O470" s="118">
        <f t="shared" si="21"/>
        <v>3008.58</v>
      </c>
      <c r="P470" s="118">
        <f t="shared" si="22"/>
        <v>18000</v>
      </c>
      <c r="Q470" s="118">
        <f t="shared" si="23"/>
        <v>14991.42</v>
      </c>
    </row>
    <row r="471" spans="1:18" s="166" customFormat="1" ht="24.6" customHeight="1">
      <c r="A471" s="167">
        <v>465</v>
      </c>
      <c r="B471" s="36" t="s">
        <v>700</v>
      </c>
      <c r="C471" s="36" t="s">
        <v>510</v>
      </c>
      <c r="D471" s="133" t="s">
        <v>248</v>
      </c>
      <c r="E471" s="133" t="s">
        <v>248</v>
      </c>
      <c r="F471" s="170" t="s">
        <v>31</v>
      </c>
      <c r="G471" s="167" t="s">
        <v>9</v>
      </c>
      <c r="H471" s="118">
        <v>25000</v>
      </c>
      <c r="I471" s="118">
        <v>717.5</v>
      </c>
      <c r="J471" s="118">
        <v>760</v>
      </c>
      <c r="K471" s="118">
        <v>0</v>
      </c>
      <c r="L471" s="118">
        <v>0</v>
      </c>
      <c r="M471" s="118">
        <v>25</v>
      </c>
      <c r="N471" s="118">
        <v>50</v>
      </c>
      <c r="O471" s="118">
        <f t="shared" si="21"/>
        <v>1552.5</v>
      </c>
      <c r="P471" s="118">
        <f t="shared" si="22"/>
        <v>25000</v>
      </c>
      <c r="Q471" s="118">
        <f t="shared" si="23"/>
        <v>23447.5</v>
      </c>
    </row>
    <row r="472" spans="1:18" ht="24.6" customHeight="1">
      <c r="A472" s="167">
        <v>466</v>
      </c>
      <c r="B472" s="36" t="s">
        <v>696</v>
      </c>
      <c r="C472" s="36" t="s">
        <v>48</v>
      </c>
      <c r="D472" s="133" t="s">
        <v>248</v>
      </c>
      <c r="E472" s="133" t="s">
        <v>248</v>
      </c>
      <c r="F472" s="170" t="s">
        <v>31</v>
      </c>
      <c r="G472" s="167" t="s">
        <v>10</v>
      </c>
      <c r="H472" s="118">
        <v>25000</v>
      </c>
      <c r="I472" s="118">
        <v>717.5</v>
      </c>
      <c r="J472" s="118">
        <v>760</v>
      </c>
      <c r="K472" s="118">
        <v>0</v>
      </c>
      <c r="L472" s="118">
        <v>0</v>
      </c>
      <c r="M472" s="118">
        <v>25</v>
      </c>
      <c r="N472" s="118">
        <v>2065.29</v>
      </c>
      <c r="O472" s="118">
        <f t="shared" si="21"/>
        <v>3567.79</v>
      </c>
      <c r="P472" s="118">
        <f t="shared" si="22"/>
        <v>25000</v>
      </c>
      <c r="Q472" s="118">
        <f t="shared" si="23"/>
        <v>21432.21</v>
      </c>
    </row>
    <row r="473" spans="1:18" ht="24.6" customHeight="1">
      <c r="A473" s="167">
        <v>467</v>
      </c>
      <c r="B473" s="168" t="s">
        <v>850</v>
      </c>
      <c r="C473" s="168" t="s">
        <v>668</v>
      </c>
      <c r="D473" s="133" t="s">
        <v>248</v>
      </c>
      <c r="E473" s="133" t="s">
        <v>248</v>
      </c>
      <c r="F473" s="170" t="s">
        <v>31</v>
      </c>
      <c r="G473" s="167" t="s">
        <v>9</v>
      </c>
      <c r="H473" s="118">
        <v>22000</v>
      </c>
      <c r="I473" s="118">
        <v>631.4</v>
      </c>
      <c r="J473" s="118">
        <v>668.8</v>
      </c>
      <c r="K473" s="118">
        <v>0</v>
      </c>
      <c r="L473" s="118">
        <v>0</v>
      </c>
      <c r="M473" s="118">
        <v>25</v>
      </c>
      <c r="N473" s="118">
        <v>0</v>
      </c>
      <c r="O473" s="118">
        <f t="shared" si="21"/>
        <v>1325.1999999999998</v>
      </c>
      <c r="P473" s="118">
        <f t="shared" si="22"/>
        <v>22000</v>
      </c>
      <c r="Q473" s="118">
        <f t="shared" si="23"/>
        <v>20674.8</v>
      </c>
      <c r="R473" s="162"/>
    </row>
    <row r="474" spans="1:18" ht="24.6" customHeight="1">
      <c r="A474" s="167">
        <v>468</v>
      </c>
      <c r="B474" s="168" t="s">
        <v>1542</v>
      </c>
      <c r="C474" s="168" t="s">
        <v>48</v>
      </c>
      <c r="D474" s="133" t="s">
        <v>248</v>
      </c>
      <c r="E474" s="133" t="s">
        <v>248</v>
      </c>
      <c r="F474" s="170" t="s">
        <v>31</v>
      </c>
      <c r="G474" s="167" t="s">
        <v>10</v>
      </c>
      <c r="H474" s="118">
        <v>28000</v>
      </c>
      <c r="I474" s="118">
        <v>803.6</v>
      </c>
      <c r="J474" s="118">
        <v>851.2</v>
      </c>
      <c r="K474" s="118">
        <v>0</v>
      </c>
      <c r="L474" s="118">
        <v>0</v>
      </c>
      <c r="M474" s="118">
        <v>25</v>
      </c>
      <c r="N474" s="118">
        <v>0</v>
      </c>
      <c r="O474" s="118">
        <f t="shared" si="21"/>
        <v>1679.8000000000002</v>
      </c>
      <c r="P474" s="118">
        <f t="shared" si="22"/>
        <v>28000</v>
      </c>
      <c r="Q474" s="118">
        <f t="shared" si="23"/>
        <v>26320.2</v>
      </c>
      <c r="R474" s="162"/>
    </row>
    <row r="475" spans="1:18" ht="24.6" customHeight="1">
      <c r="A475" s="167">
        <v>469</v>
      </c>
      <c r="B475" s="168" t="s">
        <v>272</v>
      </c>
      <c r="C475" s="168" t="s">
        <v>4</v>
      </c>
      <c r="D475" s="133" t="s">
        <v>248</v>
      </c>
      <c r="E475" s="28" t="s">
        <v>269</v>
      </c>
      <c r="F475" s="170" t="s">
        <v>40</v>
      </c>
      <c r="G475" s="167" t="s">
        <v>9</v>
      </c>
      <c r="H475" s="118">
        <v>80000</v>
      </c>
      <c r="I475" s="118">
        <v>2296</v>
      </c>
      <c r="J475" s="118">
        <v>2432</v>
      </c>
      <c r="K475" s="118">
        <v>7679.12</v>
      </c>
      <c r="L475" s="118">
        <v>5714.45</v>
      </c>
      <c r="M475" s="118">
        <v>25</v>
      </c>
      <c r="N475" s="118">
        <v>50</v>
      </c>
      <c r="O475" s="118">
        <f t="shared" si="21"/>
        <v>18196.57</v>
      </c>
      <c r="P475" s="118">
        <f t="shared" si="22"/>
        <v>80000</v>
      </c>
      <c r="Q475" s="118">
        <f t="shared" si="23"/>
        <v>61803.43</v>
      </c>
    </row>
    <row r="476" spans="1:18" ht="24.6" customHeight="1">
      <c r="A476" s="167">
        <v>470</v>
      </c>
      <c r="B476" s="36" t="s">
        <v>258</v>
      </c>
      <c r="C476" s="36" t="s">
        <v>140</v>
      </c>
      <c r="D476" s="133" t="s">
        <v>248</v>
      </c>
      <c r="E476" s="133" t="s">
        <v>265</v>
      </c>
      <c r="F476" s="170" t="s">
        <v>40</v>
      </c>
      <c r="G476" s="167" t="s">
        <v>10</v>
      </c>
      <c r="H476" s="118">
        <v>56283.78</v>
      </c>
      <c r="I476" s="118">
        <v>1615.34</v>
      </c>
      <c r="J476" s="118">
        <v>1711.03</v>
      </c>
      <c r="K476" s="118">
        <v>5759.34</v>
      </c>
      <c r="L476" s="118">
        <v>1876.96</v>
      </c>
      <c r="M476" s="118">
        <v>25</v>
      </c>
      <c r="N476" s="118">
        <v>21898.240000000002</v>
      </c>
      <c r="O476" s="118">
        <f t="shared" si="21"/>
        <v>32885.910000000003</v>
      </c>
      <c r="P476" s="118">
        <f t="shared" si="22"/>
        <v>56283.78</v>
      </c>
      <c r="Q476" s="118">
        <f t="shared" si="23"/>
        <v>23397.869999999995</v>
      </c>
    </row>
    <row r="477" spans="1:18" ht="24.6" customHeight="1">
      <c r="A477" s="167">
        <v>471</v>
      </c>
      <c r="B477" s="168" t="s">
        <v>264</v>
      </c>
      <c r="C477" s="168" t="s">
        <v>617</v>
      </c>
      <c r="D477" s="133" t="s">
        <v>248</v>
      </c>
      <c r="E477" s="133" t="s">
        <v>265</v>
      </c>
      <c r="F477" s="170" t="s">
        <v>40</v>
      </c>
      <c r="G477" s="167" t="s">
        <v>10</v>
      </c>
      <c r="H477" s="118">
        <v>60000</v>
      </c>
      <c r="I477" s="118">
        <v>1722</v>
      </c>
      <c r="J477" s="118">
        <v>1824</v>
      </c>
      <c r="K477" s="118">
        <v>0</v>
      </c>
      <c r="L477" s="118">
        <v>3486.68</v>
      </c>
      <c r="M477" s="118">
        <v>25</v>
      </c>
      <c r="N477" s="118">
        <v>42664.18</v>
      </c>
      <c r="O477" s="118">
        <f t="shared" si="21"/>
        <v>49721.86</v>
      </c>
      <c r="P477" s="118">
        <f t="shared" si="22"/>
        <v>60000</v>
      </c>
      <c r="Q477" s="118">
        <f t="shared" si="23"/>
        <v>10278.14</v>
      </c>
    </row>
    <row r="478" spans="1:18" ht="24.6" customHeight="1">
      <c r="A478" s="167">
        <v>472</v>
      </c>
      <c r="B478" s="168" t="s">
        <v>259</v>
      </c>
      <c r="C478" s="36" t="s">
        <v>1326</v>
      </c>
      <c r="D478" s="133" t="s">
        <v>248</v>
      </c>
      <c r="E478" s="28" t="s">
        <v>265</v>
      </c>
      <c r="F478" s="170" t="s">
        <v>40</v>
      </c>
      <c r="G478" s="167" t="s">
        <v>9</v>
      </c>
      <c r="H478" s="118">
        <v>60000</v>
      </c>
      <c r="I478" s="118">
        <v>1722</v>
      </c>
      <c r="J478" s="118">
        <v>1824</v>
      </c>
      <c r="K478" s="118">
        <v>3839.56</v>
      </c>
      <c r="L478" s="118">
        <v>2718.76</v>
      </c>
      <c r="M478" s="118">
        <v>25</v>
      </c>
      <c r="N478" s="118">
        <v>50</v>
      </c>
      <c r="O478" s="118">
        <f t="shared" si="21"/>
        <v>10179.32</v>
      </c>
      <c r="P478" s="118">
        <f t="shared" si="22"/>
        <v>60000</v>
      </c>
      <c r="Q478" s="118">
        <f t="shared" si="23"/>
        <v>49820.68</v>
      </c>
      <c r="R478" s="162"/>
    </row>
    <row r="479" spans="1:18" ht="24.6" customHeight="1">
      <c r="A479" s="167">
        <v>473</v>
      </c>
      <c r="B479" s="168" t="s">
        <v>1494</v>
      </c>
      <c r="C479" s="36" t="s">
        <v>1326</v>
      </c>
      <c r="D479" s="133" t="s">
        <v>248</v>
      </c>
      <c r="E479" s="28" t="s">
        <v>265</v>
      </c>
      <c r="F479" s="170" t="s">
        <v>40</v>
      </c>
      <c r="G479" s="167" t="s">
        <v>10</v>
      </c>
      <c r="H479" s="118">
        <v>33000</v>
      </c>
      <c r="I479" s="118">
        <v>947.1</v>
      </c>
      <c r="J479" s="118">
        <v>1003.2</v>
      </c>
      <c r="K479" s="118">
        <v>0</v>
      </c>
      <c r="L479" s="118">
        <v>0</v>
      </c>
      <c r="M479" s="118">
        <v>25</v>
      </c>
      <c r="N479" s="118">
        <v>0</v>
      </c>
      <c r="O479" s="118">
        <f t="shared" si="21"/>
        <v>1975.3000000000002</v>
      </c>
      <c r="P479" s="118">
        <f t="shared" si="22"/>
        <v>33000</v>
      </c>
      <c r="Q479" s="118">
        <f t="shared" si="23"/>
        <v>31024.7</v>
      </c>
      <c r="R479" s="162"/>
    </row>
    <row r="480" spans="1:18" ht="24.6" customHeight="1">
      <c r="A480" s="167">
        <v>474</v>
      </c>
      <c r="B480" s="168" t="s">
        <v>267</v>
      </c>
      <c r="C480" s="168" t="s">
        <v>33</v>
      </c>
      <c r="D480" s="133" t="s">
        <v>248</v>
      </c>
      <c r="E480" s="28" t="s">
        <v>265</v>
      </c>
      <c r="F480" s="170" t="s">
        <v>40</v>
      </c>
      <c r="G480" s="167" t="s">
        <v>9</v>
      </c>
      <c r="H480" s="118">
        <v>40000</v>
      </c>
      <c r="I480" s="118">
        <v>1148</v>
      </c>
      <c r="J480" s="118">
        <v>1216</v>
      </c>
      <c r="K480" s="118">
        <v>1919.78</v>
      </c>
      <c r="L480" s="118">
        <v>154.68</v>
      </c>
      <c r="M480" s="118">
        <v>25</v>
      </c>
      <c r="N480" s="118">
        <v>14976.460000000001</v>
      </c>
      <c r="O480" s="118">
        <f t="shared" si="21"/>
        <v>19439.920000000002</v>
      </c>
      <c r="P480" s="118">
        <f t="shared" si="22"/>
        <v>40000</v>
      </c>
      <c r="Q480" s="118">
        <f t="shared" si="23"/>
        <v>20560.079999999998</v>
      </c>
    </row>
    <row r="481" spans="1:18" ht="24.6" customHeight="1">
      <c r="A481" s="167">
        <v>475</v>
      </c>
      <c r="B481" s="168" t="s">
        <v>255</v>
      </c>
      <c r="C481" s="168" t="s">
        <v>256</v>
      </c>
      <c r="D481" s="133" t="s">
        <v>248</v>
      </c>
      <c r="E481" s="133" t="s">
        <v>257</v>
      </c>
      <c r="F481" s="170" t="s">
        <v>40</v>
      </c>
      <c r="G481" s="167" t="s">
        <v>9</v>
      </c>
      <c r="H481" s="118">
        <v>60000</v>
      </c>
      <c r="I481" s="118">
        <v>1722</v>
      </c>
      <c r="J481" s="118">
        <v>1824</v>
      </c>
      <c r="K481" s="118">
        <v>0</v>
      </c>
      <c r="L481" s="118">
        <v>3486.68</v>
      </c>
      <c r="M481" s="118">
        <v>25</v>
      </c>
      <c r="N481" s="118">
        <v>23070.53</v>
      </c>
      <c r="O481" s="118">
        <f t="shared" si="21"/>
        <v>30128.21</v>
      </c>
      <c r="P481" s="118">
        <f t="shared" si="22"/>
        <v>60000</v>
      </c>
      <c r="Q481" s="118">
        <f t="shared" si="23"/>
        <v>29871.79</v>
      </c>
    </row>
    <row r="482" spans="1:18" ht="24.6" customHeight="1">
      <c r="A482" s="167">
        <v>476</v>
      </c>
      <c r="B482" s="168" t="s">
        <v>263</v>
      </c>
      <c r="C482" s="36" t="s">
        <v>615</v>
      </c>
      <c r="D482" s="133" t="s">
        <v>248</v>
      </c>
      <c r="E482" s="133" t="s">
        <v>257</v>
      </c>
      <c r="F482" s="170" t="s">
        <v>40</v>
      </c>
      <c r="G482" s="167" t="s">
        <v>9</v>
      </c>
      <c r="H482" s="118">
        <v>32000</v>
      </c>
      <c r="I482" s="118">
        <v>918.4</v>
      </c>
      <c r="J482" s="118">
        <v>972.8</v>
      </c>
      <c r="K482" s="118">
        <v>1919.78</v>
      </c>
      <c r="L482" s="118">
        <v>0</v>
      </c>
      <c r="M482" s="118">
        <v>25</v>
      </c>
      <c r="N482" s="118">
        <v>8021.44</v>
      </c>
      <c r="O482" s="118">
        <f t="shared" si="21"/>
        <v>11857.419999999998</v>
      </c>
      <c r="P482" s="118">
        <f t="shared" si="22"/>
        <v>32000</v>
      </c>
      <c r="Q482" s="118">
        <f t="shared" si="23"/>
        <v>20142.580000000002</v>
      </c>
    </row>
    <row r="483" spans="1:18" ht="24.6" customHeight="1">
      <c r="A483" s="167">
        <v>477</v>
      </c>
      <c r="B483" s="168" t="s">
        <v>273</v>
      </c>
      <c r="C483" s="168" t="s">
        <v>617</v>
      </c>
      <c r="D483" s="133" t="s">
        <v>248</v>
      </c>
      <c r="E483" s="133" t="s">
        <v>257</v>
      </c>
      <c r="F483" s="170" t="s">
        <v>40</v>
      </c>
      <c r="G483" s="167" t="s">
        <v>9</v>
      </c>
      <c r="H483" s="118">
        <v>32000</v>
      </c>
      <c r="I483" s="118">
        <v>918.4</v>
      </c>
      <c r="J483" s="118">
        <v>972.8</v>
      </c>
      <c r="K483" s="118">
        <v>0</v>
      </c>
      <c r="L483" s="118">
        <v>0</v>
      </c>
      <c r="M483" s="118">
        <v>25</v>
      </c>
      <c r="N483" s="118">
        <v>50</v>
      </c>
      <c r="O483" s="118">
        <f t="shared" si="21"/>
        <v>1966.1999999999998</v>
      </c>
      <c r="P483" s="118">
        <f t="shared" si="22"/>
        <v>32000</v>
      </c>
      <c r="Q483" s="118">
        <f t="shared" si="23"/>
        <v>30033.8</v>
      </c>
    </row>
    <row r="484" spans="1:18" ht="24.6" customHeight="1">
      <c r="A484" s="167">
        <v>478</v>
      </c>
      <c r="B484" s="168" t="s">
        <v>428</v>
      </c>
      <c r="C484" s="168" t="s">
        <v>250</v>
      </c>
      <c r="D484" s="133" t="s">
        <v>248</v>
      </c>
      <c r="E484" s="133" t="s">
        <v>257</v>
      </c>
      <c r="F484" s="170" t="s">
        <v>40</v>
      </c>
      <c r="G484" s="167" t="s">
        <v>9</v>
      </c>
      <c r="H484" s="118">
        <v>32000</v>
      </c>
      <c r="I484" s="118">
        <v>918.4</v>
      </c>
      <c r="J484" s="118">
        <v>972.8</v>
      </c>
      <c r="K484" s="118">
        <v>0</v>
      </c>
      <c r="L484" s="118">
        <v>0</v>
      </c>
      <c r="M484" s="118">
        <v>25</v>
      </c>
      <c r="N484" s="118">
        <v>50</v>
      </c>
      <c r="O484" s="118">
        <f t="shared" si="21"/>
        <v>1966.1999999999998</v>
      </c>
      <c r="P484" s="118">
        <f t="shared" si="22"/>
        <v>32000</v>
      </c>
      <c r="Q484" s="118">
        <f t="shared" si="23"/>
        <v>30033.8</v>
      </c>
    </row>
    <row r="485" spans="1:18" ht="24.6" customHeight="1">
      <c r="A485" s="167">
        <v>479</v>
      </c>
      <c r="B485" s="168" t="s">
        <v>260</v>
      </c>
      <c r="C485" s="36" t="s">
        <v>4</v>
      </c>
      <c r="D485" s="133" t="s">
        <v>248</v>
      </c>
      <c r="E485" s="133" t="s">
        <v>257</v>
      </c>
      <c r="F485" s="170" t="s">
        <v>40</v>
      </c>
      <c r="G485" s="167" t="s">
        <v>10</v>
      </c>
      <c r="H485" s="118">
        <v>32000</v>
      </c>
      <c r="I485" s="118">
        <v>918.4</v>
      </c>
      <c r="J485" s="118">
        <v>972.8</v>
      </c>
      <c r="K485" s="118">
        <v>0</v>
      </c>
      <c r="L485" s="118">
        <v>0</v>
      </c>
      <c r="M485" s="118">
        <v>25</v>
      </c>
      <c r="N485" s="118">
        <v>7194.8</v>
      </c>
      <c r="O485" s="118">
        <f t="shared" si="21"/>
        <v>9111</v>
      </c>
      <c r="P485" s="118">
        <f t="shared" si="22"/>
        <v>32000</v>
      </c>
      <c r="Q485" s="118">
        <f t="shared" si="23"/>
        <v>22889</v>
      </c>
    </row>
    <row r="486" spans="1:18" ht="24.6" customHeight="1">
      <c r="A486" s="167">
        <v>480</v>
      </c>
      <c r="B486" s="36" t="s">
        <v>431</v>
      </c>
      <c r="C486" s="36" t="s">
        <v>617</v>
      </c>
      <c r="D486" s="133" t="s">
        <v>248</v>
      </c>
      <c r="E486" s="28" t="s">
        <v>1535</v>
      </c>
      <c r="F486" s="170" t="s">
        <v>40</v>
      </c>
      <c r="G486" s="167" t="s">
        <v>10</v>
      </c>
      <c r="H486" s="118">
        <v>65000</v>
      </c>
      <c r="I486" s="118">
        <v>1865.5</v>
      </c>
      <c r="J486" s="118">
        <v>1976</v>
      </c>
      <c r="K486" s="118">
        <v>1919.78</v>
      </c>
      <c r="L486" s="118">
        <v>4043.62</v>
      </c>
      <c r="M486" s="118">
        <v>25</v>
      </c>
      <c r="N486" s="118">
        <v>6115.29</v>
      </c>
      <c r="O486" s="118">
        <f t="shared" si="21"/>
        <v>15945.189999999999</v>
      </c>
      <c r="P486" s="118">
        <f t="shared" si="22"/>
        <v>65000</v>
      </c>
      <c r="Q486" s="118">
        <f t="shared" si="23"/>
        <v>49054.81</v>
      </c>
    </row>
    <row r="487" spans="1:18" ht="24.6" customHeight="1">
      <c r="A487" s="167">
        <v>481</v>
      </c>
      <c r="B487" s="168" t="s">
        <v>261</v>
      </c>
      <c r="C487" s="36" t="s">
        <v>262</v>
      </c>
      <c r="D487" s="133" t="s">
        <v>248</v>
      </c>
      <c r="E487" s="28" t="s">
        <v>1535</v>
      </c>
      <c r="F487" s="170" t="s">
        <v>40</v>
      </c>
      <c r="G487" s="167" t="s">
        <v>10</v>
      </c>
      <c r="H487" s="118">
        <v>32000</v>
      </c>
      <c r="I487" s="118">
        <v>918.4</v>
      </c>
      <c r="J487" s="118">
        <v>972.8</v>
      </c>
      <c r="K487" s="118">
        <v>0</v>
      </c>
      <c r="L487" s="118">
        <v>0</v>
      </c>
      <c r="M487" s="118">
        <v>25</v>
      </c>
      <c r="N487" s="118">
        <v>50</v>
      </c>
      <c r="O487" s="118">
        <f t="shared" si="21"/>
        <v>1966.1999999999998</v>
      </c>
      <c r="P487" s="118">
        <f t="shared" si="22"/>
        <v>32000</v>
      </c>
      <c r="Q487" s="118">
        <f t="shared" si="23"/>
        <v>30033.8</v>
      </c>
    </row>
    <row r="488" spans="1:18" ht="24.6" customHeight="1">
      <c r="A488" s="167">
        <v>482</v>
      </c>
      <c r="B488" s="36" t="s">
        <v>289</v>
      </c>
      <c r="C488" s="168" t="s">
        <v>216</v>
      </c>
      <c r="D488" s="133" t="s">
        <v>248</v>
      </c>
      <c r="E488" s="28" t="s">
        <v>1535</v>
      </c>
      <c r="F488" s="170" t="s">
        <v>40</v>
      </c>
      <c r="G488" s="167" t="s">
        <v>10</v>
      </c>
      <c r="H488" s="118">
        <v>50000</v>
      </c>
      <c r="I488" s="118">
        <v>1435</v>
      </c>
      <c r="J488" s="118">
        <v>1520</v>
      </c>
      <c r="K488" s="118">
        <v>0</v>
      </c>
      <c r="L488" s="118">
        <v>1854</v>
      </c>
      <c r="M488" s="118">
        <v>25</v>
      </c>
      <c r="N488" s="118">
        <v>13035.18</v>
      </c>
      <c r="O488" s="118">
        <f t="shared" si="21"/>
        <v>17869.18</v>
      </c>
      <c r="P488" s="118">
        <f t="shared" si="22"/>
        <v>50000</v>
      </c>
      <c r="Q488" s="118">
        <f t="shared" si="23"/>
        <v>32130.82</v>
      </c>
    </row>
    <row r="489" spans="1:18" ht="24.6" customHeight="1">
      <c r="A489" s="167">
        <v>483</v>
      </c>
      <c r="B489" s="36" t="s">
        <v>290</v>
      </c>
      <c r="C489" s="168" t="s">
        <v>216</v>
      </c>
      <c r="D489" s="133" t="s">
        <v>248</v>
      </c>
      <c r="E489" s="28" t="s">
        <v>1535</v>
      </c>
      <c r="F489" s="170" t="s">
        <v>40</v>
      </c>
      <c r="G489" s="167" t="s">
        <v>10</v>
      </c>
      <c r="H489" s="118">
        <v>35000</v>
      </c>
      <c r="I489" s="118">
        <v>1004.5</v>
      </c>
      <c r="J489" s="118">
        <v>1064</v>
      </c>
      <c r="K489" s="118">
        <v>0</v>
      </c>
      <c r="L489" s="118">
        <v>0</v>
      </c>
      <c r="M489" s="118">
        <v>25</v>
      </c>
      <c r="N489" s="118">
        <v>4424.6499999999996</v>
      </c>
      <c r="O489" s="118">
        <f t="shared" si="21"/>
        <v>6518.15</v>
      </c>
      <c r="P489" s="118">
        <f t="shared" si="22"/>
        <v>35000</v>
      </c>
      <c r="Q489" s="118">
        <f t="shared" si="23"/>
        <v>28481.85</v>
      </c>
    </row>
    <row r="490" spans="1:18" ht="24.6" customHeight="1">
      <c r="A490" s="167">
        <v>484</v>
      </c>
      <c r="B490" s="36" t="s">
        <v>736</v>
      </c>
      <c r="C490" s="168" t="s">
        <v>216</v>
      </c>
      <c r="D490" s="133" t="s">
        <v>248</v>
      </c>
      <c r="E490" s="28" t="s">
        <v>1535</v>
      </c>
      <c r="F490" s="170" t="s">
        <v>31</v>
      </c>
      <c r="G490" s="167" t="s">
        <v>10</v>
      </c>
      <c r="H490" s="118">
        <v>30000</v>
      </c>
      <c r="I490" s="118">
        <v>861</v>
      </c>
      <c r="J490" s="118">
        <v>912</v>
      </c>
      <c r="K490" s="118">
        <v>0</v>
      </c>
      <c r="L490" s="118">
        <v>0</v>
      </c>
      <c r="M490" s="118">
        <v>25</v>
      </c>
      <c r="N490" s="118">
        <v>1065.29</v>
      </c>
      <c r="O490" s="118">
        <f t="shared" si="21"/>
        <v>2863.29</v>
      </c>
      <c r="P490" s="118">
        <f t="shared" si="22"/>
        <v>30000</v>
      </c>
      <c r="Q490" s="118">
        <f t="shared" si="23"/>
        <v>27136.71</v>
      </c>
    </row>
    <row r="491" spans="1:18" ht="24.6" customHeight="1">
      <c r="A491" s="167">
        <v>485</v>
      </c>
      <c r="B491" s="36" t="s">
        <v>294</v>
      </c>
      <c r="C491" s="168" t="s">
        <v>1288</v>
      </c>
      <c r="D491" s="133" t="s">
        <v>248</v>
      </c>
      <c r="E491" s="28" t="s">
        <v>1535</v>
      </c>
      <c r="F491" s="170" t="s">
        <v>40</v>
      </c>
      <c r="G491" s="167" t="s">
        <v>10</v>
      </c>
      <c r="H491" s="118">
        <v>25593.75</v>
      </c>
      <c r="I491" s="118">
        <v>734.54</v>
      </c>
      <c r="J491" s="118">
        <v>778.05</v>
      </c>
      <c r="K491" s="118">
        <v>0</v>
      </c>
      <c r="L491" s="118">
        <v>0</v>
      </c>
      <c r="M491" s="118">
        <v>25</v>
      </c>
      <c r="N491" s="118">
        <v>2169.31</v>
      </c>
      <c r="O491" s="118">
        <f t="shared" si="21"/>
        <v>3706.8999999999996</v>
      </c>
      <c r="P491" s="118">
        <f t="shared" si="22"/>
        <v>25593.75</v>
      </c>
      <c r="Q491" s="118">
        <f t="shared" si="23"/>
        <v>21886.85</v>
      </c>
    </row>
    <row r="492" spans="1:18" ht="24.6" customHeight="1">
      <c r="A492" s="167">
        <v>486</v>
      </c>
      <c r="B492" s="168" t="s">
        <v>881</v>
      </c>
      <c r="C492" s="168" t="s">
        <v>616</v>
      </c>
      <c r="D492" s="28" t="s">
        <v>248</v>
      </c>
      <c r="E492" s="28" t="s">
        <v>1535</v>
      </c>
      <c r="F492" s="170" t="s">
        <v>31</v>
      </c>
      <c r="G492" s="167" t="s">
        <v>9</v>
      </c>
      <c r="H492" s="118">
        <v>19800</v>
      </c>
      <c r="I492" s="118">
        <v>568.26</v>
      </c>
      <c r="J492" s="118">
        <v>601.91999999999996</v>
      </c>
      <c r="K492" s="118">
        <v>0</v>
      </c>
      <c r="L492" s="118">
        <v>0</v>
      </c>
      <c r="M492" s="118">
        <v>25</v>
      </c>
      <c r="N492" s="118">
        <v>565.29</v>
      </c>
      <c r="O492" s="118">
        <f t="shared" si="21"/>
        <v>1760.4699999999998</v>
      </c>
      <c r="P492" s="118">
        <f t="shared" si="22"/>
        <v>19800</v>
      </c>
      <c r="Q492" s="118">
        <f t="shared" si="23"/>
        <v>18039.53</v>
      </c>
    </row>
    <row r="493" spans="1:18" ht="24.6" customHeight="1">
      <c r="A493" s="167">
        <v>487</v>
      </c>
      <c r="B493" s="168" t="s">
        <v>882</v>
      </c>
      <c r="C493" s="168" t="s">
        <v>616</v>
      </c>
      <c r="D493" s="28" t="s">
        <v>248</v>
      </c>
      <c r="E493" s="28" t="s">
        <v>1535</v>
      </c>
      <c r="F493" s="170" t="s">
        <v>31</v>
      </c>
      <c r="G493" s="167" t="s">
        <v>10</v>
      </c>
      <c r="H493" s="118">
        <v>26000</v>
      </c>
      <c r="I493" s="118">
        <v>746.2</v>
      </c>
      <c r="J493" s="118">
        <v>790.4</v>
      </c>
      <c r="K493" s="118">
        <v>1919.78</v>
      </c>
      <c r="L493" s="118">
        <v>0</v>
      </c>
      <c r="M493" s="118">
        <v>25</v>
      </c>
      <c r="N493" s="118">
        <v>0</v>
      </c>
      <c r="O493" s="118">
        <f t="shared" si="21"/>
        <v>3481.38</v>
      </c>
      <c r="P493" s="118">
        <f t="shared" si="22"/>
        <v>26000</v>
      </c>
      <c r="Q493" s="118">
        <f t="shared" si="23"/>
        <v>22518.62</v>
      </c>
    </row>
    <row r="494" spans="1:18" ht="24.6" customHeight="1">
      <c r="A494" s="167">
        <v>488</v>
      </c>
      <c r="B494" s="36" t="s">
        <v>1497</v>
      </c>
      <c r="C494" s="168" t="s">
        <v>616</v>
      </c>
      <c r="D494" s="28" t="s">
        <v>248</v>
      </c>
      <c r="E494" s="28" t="s">
        <v>1535</v>
      </c>
      <c r="F494" s="170" t="s">
        <v>31</v>
      </c>
      <c r="G494" s="167" t="s">
        <v>9</v>
      </c>
      <c r="H494" s="118">
        <v>26000</v>
      </c>
      <c r="I494" s="118">
        <v>746.2</v>
      </c>
      <c r="J494" s="118">
        <v>790.4</v>
      </c>
      <c r="K494" s="118">
        <v>0</v>
      </c>
      <c r="L494" s="118">
        <v>0</v>
      </c>
      <c r="M494" s="118">
        <v>25</v>
      </c>
      <c r="N494" s="118">
        <v>1115.29</v>
      </c>
      <c r="O494" s="118">
        <f t="shared" si="21"/>
        <v>2676.89</v>
      </c>
      <c r="P494" s="118">
        <f t="shared" si="22"/>
        <v>26000</v>
      </c>
      <c r="Q494" s="118">
        <f t="shared" si="23"/>
        <v>23323.11</v>
      </c>
      <c r="R494" s="162"/>
    </row>
    <row r="495" spans="1:18" ht="24.6" customHeight="1">
      <c r="A495" s="167">
        <v>489</v>
      </c>
      <c r="B495" s="168" t="s">
        <v>989</v>
      </c>
      <c r="C495" s="168" t="s">
        <v>616</v>
      </c>
      <c r="D495" s="28" t="s">
        <v>248</v>
      </c>
      <c r="E495" s="28" t="s">
        <v>1535</v>
      </c>
      <c r="F495" s="170" t="s">
        <v>31</v>
      </c>
      <c r="G495" s="167" t="s">
        <v>10</v>
      </c>
      <c r="H495" s="118">
        <v>27000</v>
      </c>
      <c r="I495" s="118">
        <v>774.9</v>
      </c>
      <c r="J495" s="118">
        <v>820.8</v>
      </c>
      <c r="K495" s="118">
        <v>0</v>
      </c>
      <c r="L495" s="118">
        <v>0</v>
      </c>
      <c r="M495" s="118">
        <v>25</v>
      </c>
      <c r="N495" s="118">
        <v>50</v>
      </c>
      <c r="O495" s="118">
        <f t="shared" si="21"/>
        <v>1670.6999999999998</v>
      </c>
      <c r="P495" s="118">
        <f t="shared" si="22"/>
        <v>27000</v>
      </c>
      <c r="Q495" s="118">
        <f t="shared" si="23"/>
        <v>25329.3</v>
      </c>
    </row>
    <row r="496" spans="1:18" ht="24.6" customHeight="1">
      <c r="A496" s="167">
        <v>490</v>
      </c>
      <c r="B496" s="168" t="s">
        <v>1341</v>
      </c>
      <c r="C496" s="168" t="s">
        <v>616</v>
      </c>
      <c r="D496" s="28" t="s">
        <v>248</v>
      </c>
      <c r="E496" s="28" t="s">
        <v>1535</v>
      </c>
      <c r="F496" s="170" t="s">
        <v>31</v>
      </c>
      <c r="G496" s="167" t="s">
        <v>9</v>
      </c>
      <c r="H496" s="118">
        <v>27000</v>
      </c>
      <c r="I496" s="118">
        <v>774.9</v>
      </c>
      <c r="J496" s="118">
        <v>820.8</v>
      </c>
      <c r="K496" s="118">
        <v>0</v>
      </c>
      <c r="L496" s="118">
        <v>0</v>
      </c>
      <c r="M496" s="118">
        <v>25</v>
      </c>
      <c r="N496" s="118">
        <v>0</v>
      </c>
      <c r="O496" s="118">
        <f t="shared" si="21"/>
        <v>1620.6999999999998</v>
      </c>
      <c r="P496" s="118">
        <f t="shared" si="22"/>
        <v>27000</v>
      </c>
      <c r="Q496" s="118">
        <f t="shared" si="23"/>
        <v>25379.3</v>
      </c>
    </row>
    <row r="497" spans="1:18" ht="24.6" customHeight="1">
      <c r="A497" s="167">
        <v>491</v>
      </c>
      <c r="B497" s="168" t="s">
        <v>187</v>
      </c>
      <c r="C497" s="168" t="s">
        <v>3</v>
      </c>
      <c r="D497" s="133" t="s">
        <v>248</v>
      </c>
      <c r="E497" s="28" t="s">
        <v>1535</v>
      </c>
      <c r="F497" s="170" t="s">
        <v>40</v>
      </c>
      <c r="G497" s="167" t="s">
        <v>9</v>
      </c>
      <c r="H497" s="118">
        <v>40000</v>
      </c>
      <c r="I497" s="118">
        <v>1148</v>
      </c>
      <c r="J497" s="118">
        <v>1216</v>
      </c>
      <c r="K497" s="118">
        <v>0</v>
      </c>
      <c r="L497" s="118">
        <v>442.65</v>
      </c>
      <c r="M497" s="118">
        <v>25</v>
      </c>
      <c r="N497" s="118">
        <v>14867.13</v>
      </c>
      <c r="O497" s="118">
        <f t="shared" si="21"/>
        <v>17698.78</v>
      </c>
      <c r="P497" s="118">
        <f t="shared" si="22"/>
        <v>40000</v>
      </c>
      <c r="Q497" s="118">
        <f t="shared" si="23"/>
        <v>22301.22</v>
      </c>
    </row>
    <row r="498" spans="1:18" ht="24.6" customHeight="1">
      <c r="A498" s="167">
        <v>492</v>
      </c>
      <c r="B498" s="36" t="s">
        <v>291</v>
      </c>
      <c r="C498" s="36" t="s">
        <v>33</v>
      </c>
      <c r="D498" s="133" t="s">
        <v>248</v>
      </c>
      <c r="E498" s="28" t="s">
        <v>1535</v>
      </c>
      <c r="F498" s="170" t="s">
        <v>40</v>
      </c>
      <c r="G498" s="167" t="s">
        <v>9</v>
      </c>
      <c r="H498" s="118">
        <v>30187.5</v>
      </c>
      <c r="I498" s="118">
        <v>866.38</v>
      </c>
      <c r="J498" s="118">
        <v>917.7</v>
      </c>
      <c r="K498" s="118">
        <v>1919.78</v>
      </c>
      <c r="L498" s="118">
        <v>0</v>
      </c>
      <c r="M498" s="118">
        <v>25</v>
      </c>
      <c r="N498" s="118">
        <v>19580.100000000002</v>
      </c>
      <c r="O498" s="118">
        <f t="shared" si="21"/>
        <v>23308.960000000003</v>
      </c>
      <c r="P498" s="118">
        <f t="shared" si="22"/>
        <v>30187.5</v>
      </c>
      <c r="Q498" s="118">
        <f t="shared" si="23"/>
        <v>6878.5399999999972</v>
      </c>
    </row>
    <row r="499" spans="1:18" ht="24.6" customHeight="1">
      <c r="A499" s="167">
        <v>493</v>
      </c>
      <c r="B499" s="36" t="s">
        <v>884</v>
      </c>
      <c r="C499" s="36" t="s">
        <v>38</v>
      </c>
      <c r="D499" s="28" t="s">
        <v>248</v>
      </c>
      <c r="E499" s="28" t="s">
        <v>1535</v>
      </c>
      <c r="F499" s="170" t="s">
        <v>31</v>
      </c>
      <c r="G499" s="167" t="s">
        <v>10</v>
      </c>
      <c r="H499" s="118">
        <v>40000</v>
      </c>
      <c r="I499" s="118">
        <v>1148</v>
      </c>
      <c r="J499" s="118">
        <v>1216</v>
      </c>
      <c r="K499" s="118">
        <v>1919.78</v>
      </c>
      <c r="L499" s="118">
        <v>154.68</v>
      </c>
      <c r="M499" s="118">
        <v>25</v>
      </c>
      <c r="N499" s="118">
        <v>0</v>
      </c>
      <c r="O499" s="118">
        <f t="shared" si="21"/>
        <v>4463.46</v>
      </c>
      <c r="P499" s="118">
        <f t="shared" si="22"/>
        <v>40000</v>
      </c>
      <c r="Q499" s="118">
        <f t="shared" si="23"/>
        <v>35536.54</v>
      </c>
    </row>
    <row r="500" spans="1:18" ht="24.6" customHeight="1">
      <c r="A500" s="167">
        <v>494</v>
      </c>
      <c r="B500" s="168" t="s">
        <v>1343</v>
      </c>
      <c r="C500" s="168" t="s">
        <v>1287</v>
      </c>
      <c r="D500" s="28" t="s">
        <v>248</v>
      </c>
      <c r="E500" s="28" t="s">
        <v>1535</v>
      </c>
      <c r="F500" s="170" t="s">
        <v>31</v>
      </c>
      <c r="G500" s="167" t="s">
        <v>9</v>
      </c>
      <c r="H500" s="118">
        <v>31500</v>
      </c>
      <c r="I500" s="118">
        <v>904.05</v>
      </c>
      <c r="J500" s="118">
        <v>957.6</v>
      </c>
      <c r="K500" s="118">
        <v>0</v>
      </c>
      <c r="L500" s="118">
        <v>0</v>
      </c>
      <c r="M500" s="118">
        <v>25</v>
      </c>
      <c r="N500" s="118">
        <v>50</v>
      </c>
      <c r="O500" s="118">
        <f t="shared" si="21"/>
        <v>1936.65</v>
      </c>
      <c r="P500" s="118">
        <f t="shared" si="22"/>
        <v>31500</v>
      </c>
      <c r="Q500" s="118">
        <f t="shared" si="23"/>
        <v>29563.35</v>
      </c>
    </row>
    <row r="501" spans="1:18" ht="24.6" customHeight="1">
      <c r="A501" s="167">
        <v>495</v>
      </c>
      <c r="B501" s="36" t="s">
        <v>1340</v>
      </c>
      <c r="C501" s="36" t="s">
        <v>135</v>
      </c>
      <c r="D501" s="133" t="s">
        <v>248</v>
      </c>
      <c r="E501" s="28" t="s">
        <v>1535</v>
      </c>
      <c r="F501" s="170" t="s">
        <v>31</v>
      </c>
      <c r="G501" s="167" t="s">
        <v>9</v>
      </c>
      <c r="H501" s="118">
        <v>19800</v>
      </c>
      <c r="I501" s="118">
        <v>568.26</v>
      </c>
      <c r="J501" s="118">
        <v>601.91999999999996</v>
      </c>
      <c r="K501" s="118">
        <v>0</v>
      </c>
      <c r="L501" s="118">
        <v>0</v>
      </c>
      <c r="M501" s="118">
        <v>25</v>
      </c>
      <c r="N501" s="118">
        <v>50</v>
      </c>
      <c r="O501" s="118">
        <f t="shared" si="21"/>
        <v>1245.1799999999998</v>
      </c>
      <c r="P501" s="118">
        <f t="shared" si="22"/>
        <v>19800</v>
      </c>
      <c r="Q501" s="118">
        <f t="shared" si="23"/>
        <v>18554.82</v>
      </c>
    </row>
    <row r="502" spans="1:18" ht="24.6" customHeight="1">
      <c r="A502" s="167">
        <v>496</v>
      </c>
      <c r="B502" s="36" t="s">
        <v>942</v>
      </c>
      <c r="C502" s="36" t="s">
        <v>2</v>
      </c>
      <c r="D502" s="28" t="s">
        <v>248</v>
      </c>
      <c r="E502" s="28" t="s">
        <v>1535</v>
      </c>
      <c r="F502" s="170" t="s">
        <v>31</v>
      </c>
      <c r="G502" s="167" t="s">
        <v>10</v>
      </c>
      <c r="H502" s="118">
        <v>25000</v>
      </c>
      <c r="I502" s="118">
        <v>717.5</v>
      </c>
      <c r="J502" s="118">
        <v>760</v>
      </c>
      <c r="K502" s="118">
        <v>0</v>
      </c>
      <c r="L502" s="118">
        <v>0</v>
      </c>
      <c r="M502" s="118">
        <v>25</v>
      </c>
      <c r="N502" s="118">
        <v>1065.29</v>
      </c>
      <c r="O502" s="118">
        <f t="shared" si="21"/>
        <v>2567.79</v>
      </c>
      <c r="P502" s="118">
        <f t="shared" si="22"/>
        <v>25000</v>
      </c>
      <c r="Q502" s="118">
        <f t="shared" si="23"/>
        <v>22432.21</v>
      </c>
    </row>
    <row r="503" spans="1:18" ht="24.6" customHeight="1">
      <c r="A503" s="167">
        <v>497</v>
      </c>
      <c r="B503" s="36" t="s">
        <v>887</v>
      </c>
      <c r="C503" s="36" t="s">
        <v>48</v>
      </c>
      <c r="D503" s="133" t="s">
        <v>248</v>
      </c>
      <c r="E503" s="28" t="s">
        <v>1535</v>
      </c>
      <c r="F503" s="170" t="s">
        <v>31</v>
      </c>
      <c r="G503" s="167" t="s">
        <v>10</v>
      </c>
      <c r="H503" s="118">
        <v>25000</v>
      </c>
      <c r="I503" s="118">
        <v>717.5</v>
      </c>
      <c r="J503" s="118">
        <v>760</v>
      </c>
      <c r="K503" s="118">
        <v>0</v>
      </c>
      <c r="L503" s="118">
        <v>0</v>
      </c>
      <c r="M503" s="118">
        <v>25</v>
      </c>
      <c r="N503" s="118">
        <v>0</v>
      </c>
      <c r="O503" s="118">
        <f t="shared" si="21"/>
        <v>1502.5</v>
      </c>
      <c r="P503" s="118">
        <f t="shared" si="22"/>
        <v>25000</v>
      </c>
      <c r="Q503" s="118">
        <f t="shared" si="23"/>
        <v>23497.5</v>
      </c>
      <c r="R503" s="162"/>
    </row>
    <row r="504" spans="1:18" ht="24.6" customHeight="1">
      <c r="A504" s="167">
        <v>498</v>
      </c>
      <c r="B504" s="36" t="s">
        <v>83</v>
      </c>
      <c r="C504" s="181" t="s">
        <v>177</v>
      </c>
      <c r="D504" s="133" t="s">
        <v>248</v>
      </c>
      <c r="E504" s="133" t="s">
        <v>297</v>
      </c>
      <c r="F504" s="170" t="s">
        <v>40</v>
      </c>
      <c r="G504" s="167" t="s">
        <v>10</v>
      </c>
      <c r="H504" s="118">
        <v>103000</v>
      </c>
      <c r="I504" s="118">
        <v>2956.1</v>
      </c>
      <c r="J504" s="118">
        <v>3131.2</v>
      </c>
      <c r="K504" s="118">
        <v>3839.56</v>
      </c>
      <c r="L504" s="118">
        <v>11851.15</v>
      </c>
      <c r="M504" s="118">
        <v>25</v>
      </c>
      <c r="N504" s="118">
        <v>50</v>
      </c>
      <c r="O504" s="118">
        <f t="shared" si="21"/>
        <v>21853.01</v>
      </c>
      <c r="P504" s="118">
        <f t="shared" si="22"/>
        <v>103000</v>
      </c>
      <c r="Q504" s="118">
        <f t="shared" si="23"/>
        <v>81146.990000000005</v>
      </c>
    </row>
    <row r="505" spans="1:18" ht="24.6" customHeight="1">
      <c r="A505" s="167">
        <v>499</v>
      </c>
      <c r="B505" s="36" t="s">
        <v>251</v>
      </c>
      <c r="C505" s="36" t="s">
        <v>615</v>
      </c>
      <c r="D505" s="28" t="s">
        <v>248</v>
      </c>
      <c r="E505" s="28" t="s">
        <v>297</v>
      </c>
      <c r="F505" s="170" t="s">
        <v>40</v>
      </c>
      <c r="G505" s="167" t="s">
        <v>9</v>
      </c>
      <c r="H505" s="118">
        <v>40000</v>
      </c>
      <c r="I505" s="118">
        <v>1148</v>
      </c>
      <c r="J505" s="118">
        <v>1216</v>
      </c>
      <c r="K505" s="118">
        <v>0</v>
      </c>
      <c r="L505" s="118">
        <v>442.65</v>
      </c>
      <c r="M505" s="118">
        <v>25</v>
      </c>
      <c r="N505" s="118">
        <v>0</v>
      </c>
      <c r="O505" s="118">
        <f t="shared" si="21"/>
        <v>2831.65</v>
      </c>
      <c r="P505" s="118">
        <f t="shared" si="22"/>
        <v>40000</v>
      </c>
      <c r="Q505" s="118">
        <f t="shared" si="23"/>
        <v>37168.35</v>
      </c>
    </row>
    <row r="506" spans="1:18" ht="24.6" customHeight="1">
      <c r="A506" s="167">
        <v>500</v>
      </c>
      <c r="B506" s="168" t="s">
        <v>299</v>
      </c>
      <c r="C506" s="168" t="s">
        <v>88</v>
      </c>
      <c r="D506" s="133" t="s">
        <v>248</v>
      </c>
      <c r="E506" s="133" t="s">
        <v>297</v>
      </c>
      <c r="F506" s="170" t="s">
        <v>40</v>
      </c>
      <c r="G506" s="167" t="s">
        <v>9</v>
      </c>
      <c r="H506" s="118">
        <v>60000</v>
      </c>
      <c r="I506" s="118">
        <v>1722</v>
      </c>
      <c r="J506" s="118">
        <v>1824</v>
      </c>
      <c r="K506" s="118">
        <v>0</v>
      </c>
      <c r="L506" s="118">
        <v>3486.68</v>
      </c>
      <c r="M506" s="118">
        <v>25</v>
      </c>
      <c r="N506" s="118">
        <v>21227.02</v>
      </c>
      <c r="O506" s="118">
        <f t="shared" si="21"/>
        <v>28284.7</v>
      </c>
      <c r="P506" s="118">
        <f t="shared" si="22"/>
        <v>60000</v>
      </c>
      <c r="Q506" s="118">
        <f t="shared" si="23"/>
        <v>31715.3</v>
      </c>
    </row>
    <row r="507" spans="1:18" ht="24.6" customHeight="1">
      <c r="A507" s="167">
        <v>501</v>
      </c>
      <c r="B507" s="168" t="s">
        <v>307</v>
      </c>
      <c r="C507" s="168" t="s">
        <v>1288</v>
      </c>
      <c r="D507" s="133" t="s">
        <v>248</v>
      </c>
      <c r="E507" s="28" t="s">
        <v>297</v>
      </c>
      <c r="F507" s="170" t="s">
        <v>40</v>
      </c>
      <c r="G507" s="167" t="s">
        <v>9</v>
      </c>
      <c r="H507" s="118">
        <v>35000</v>
      </c>
      <c r="I507" s="118">
        <v>1004.5</v>
      </c>
      <c r="J507" s="118">
        <v>1064</v>
      </c>
      <c r="K507" s="118">
        <v>3839.56</v>
      </c>
      <c r="L507" s="118">
        <v>0</v>
      </c>
      <c r="M507" s="118">
        <v>25</v>
      </c>
      <c r="N507" s="118">
        <v>1277.56</v>
      </c>
      <c r="O507" s="118">
        <f t="shared" si="21"/>
        <v>7210.619999999999</v>
      </c>
      <c r="P507" s="118">
        <f t="shared" si="22"/>
        <v>35000</v>
      </c>
      <c r="Q507" s="118">
        <f t="shared" si="23"/>
        <v>27789.38</v>
      </c>
    </row>
    <row r="508" spans="1:18" ht="24.6" customHeight="1">
      <c r="A508" s="167">
        <v>502</v>
      </c>
      <c r="B508" s="36" t="s">
        <v>219</v>
      </c>
      <c r="C508" s="168" t="s">
        <v>1288</v>
      </c>
      <c r="D508" s="133" t="s">
        <v>248</v>
      </c>
      <c r="E508" s="28" t="s">
        <v>297</v>
      </c>
      <c r="F508" s="170" t="s">
        <v>31</v>
      </c>
      <c r="G508" s="167" t="s">
        <v>9</v>
      </c>
      <c r="H508" s="118">
        <v>40000</v>
      </c>
      <c r="I508" s="118">
        <v>1148</v>
      </c>
      <c r="J508" s="118">
        <v>1216</v>
      </c>
      <c r="K508" s="118">
        <v>0</v>
      </c>
      <c r="L508" s="118">
        <v>442.65</v>
      </c>
      <c r="M508" s="118">
        <v>25</v>
      </c>
      <c r="N508" s="118">
        <v>615.29</v>
      </c>
      <c r="O508" s="118">
        <f t="shared" si="21"/>
        <v>3446.94</v>
      </c>
      <c r="P508" s="118">
        <f t="shared" si="22"/>
        <v>40000</v>
      </c>
      <c r="Q508" s="118">
        <f t="shared" si="23"/>
        <v>36553.06</v>
      </c>
    </row>
    <row r="509" spans="1:18" ht="24.6" customHeight="1">
      <c r="A509" s="167">
        <v>503</v>
      </c>
      <c r="B509" s="36" t="s">
        <v>300</v>
      </c>
      <c r="C509" s="36" t="s">
        <v>33</v>
      </c>
      <c r="D509" s="133" t="s">
        <v>248</v>
      </c>
      <c r="E509" s="28" t="s">
        <v>297</v>
      </c>
      <c r="F509" s="170" t="s">
        <v>40</v>
      </c>
      <c r="G509" s="167" t="s">
        <v>9</v>
      </c>
      <c r="H509" s="118">
        <v>35000</v>
      </c>
      <c r="I509" s="118">
        <v>1004.5</v>
      </c>
      <c r="J509" s="118">
        <v>1064</v>
      </c>
      <c r="K509" s="118">
        <v>1919.78</v>
      </c>
      <c r="L509" s="118">
        <v>0</v>
      </c>
      <c r="M509" s="118">
        <v>25</v>
      </c>
      <c r="N509" s="118">
        <v>678.00000000000023</v>
      </c>
      <c r="O509" s="118">
        <f t="shared" si="21"/>
        <v>4691.28</v>
      </c>
      <c r="P509" s="118">
        <f t="shared" si="22"/>
        <v>35000</v>
      </c>
      <c r="Q509" s="118">
        <f t="shared" si="23"/>
        <v>30308.720000000001</v>
      </c>
    </row>
    <row r="510" spans="1:18" ht="24.6" customHeight="1">
      <c r="A510" s="167">
        <v>504</v>
      </c>
      <c r="B510" s="36" t="s">
        <v>205</v>
      </c>
      <c r="C510" s="36" t="s">
        <v>38</v>
      </c>
      <c r="D510" s="133" t="s">
        <v>248</v>
      </c>
      <c r="E510" s="28" t="s">
        <v>297</v>
      </c>
      <c r="F510" s="170" t="s">
        <v>40</v>
      </c>
      <c r="G510" s="167" t="s">
        <v>9</v>
      </c>
      <c r="H510" s="118">
        <v>40000</v>
      </c>
      <c r="I510" s="118">
        <v>1148</v>
      </c>
      <c r="J510" s="118">
        <v>1216</v>
      </c>
      <c r="K510" s="118">
        <v>3839.56</v>
      </c>
      <c r="L510" s="118">
        <v>0</v>
      </c>
      <c r="M510" s="118">
        <v>25</v>
      </c>
      <c r="N510" s="118">
        <v>3000.73</v>
      </c>
      <c r="O510" s="118">
        <f t="shared" si="21"/>
        <v>9229.2899999999991</v>
      </c>
      <c r="P510" s="118">
        <f t="shared" si="22"/>
        <v>40000</v>
      </c>
      <c r="Q510" s="118">
        <f t="shared" si="23"/>
        <v>30770.71</v>
      </c>
    </row>
    <row r="511" spans="1:18" ht="24.6" customHeight="1">
      <c r="A511" s="167">
        <v>505</v>
      </c>
      <c r="B511" s="36" t="s">
        <v>298</v>
      </c>
      <c r="C511" s="168" t="s">
        <v>216</v>
      </c>
      <c r="D511" s="133" t="s">
        <v>248</v>
      </c>
      <c r="E511" s="28" t="s">
        <v>297</v>
      </c>
      <c r="F511" s="170" t="s">
        <v>40</v>
      </c>
      <c r="G511" s="167" t="s">
        <v>9</v>
      </c>
      <c r="H511" s="118">
        <v>35000</v>
      </c>
      <c r="I511" s="118">
        <v>1004.5</v>
      </c>
      <c r="J511" s="118">
        <v>1064</v>
      </c>
      <c r="K511" s="118">
        <v>1919.78</v>
      </c>
      <c r="L511" s="118">
        <v>0</v>
      </c>
      <c r="M511" s="118">
        <v>25</v>
      </c>
      <c r="N511" s="118">
        <v>50</v>
      </c>
      <c r="O511" s="118">
        <f t="shared" si="21"/>
        <v>4063.2799999999997</v>
      </c>
      <c r="P511" s="118">
        <f t="shared" si="22"/>
        <v>35000</v>
      </c>
      <c r="Q511" s="118">
        <f t="shared" si="23"/>
        <v>30936.720000000001</v>
      </c>
    </row>
    <row r="512" spans="1:18" ht="24.6" customHeight="1">
      <c r="A512" s="167">
        <v>506</v>
      </c>
      <c r="B512" s="36" t="s">
        <v>302</v>
      </c>
      <c r="C512" s="36" t="s">
        <v>303</v>
      </c>
      <c r="D512" s="133" t="s">
        <v>248</v>
      </c>
      <c r="E512" s="28" t="s">
        <v>297</v>
      </c>
      <c r="F512" s="170" t="s">
        <v>40</v>
      </c>
      <c r="G512" s="167" t="s">
        <v>9</v>
      </c>
      <c r="H512" s="118">
        <v>35000</v>
      </c>
      <c r="I512" s="118">
        <v>1004.5</v>
      </c>
      <c r="J512" s="118">
        <v>1064</v>
      </c>
      <c r="K512" s="118">
        <v>0</v>
      </c>
      <c r="L512" s="118">
        <v>0</v>
      </c>
      <c r="M512" s="118">
        <v>25</v>
      </c>
      <c r="N512" s="118">
        <v>4853.04</v>
      </c>
      <c r="O512" s="118">
        <f t="shared" si="21"/>
        <v>6946.54</v>
      </c>
      <c r="P512" s="118">
        <f t="shared" si="22"/>
        <v>35000</v>
      </c>
      <c r="Q512" s="118">
        <f t="shared" si="23"/>
        <v>28053.46</v>
      </c>
    </row>
    <row r="513" spans="1:18" ht="24.6" customHeight="1">
      <c r="A513" s="167">
        <v>507</v>
      </c>
      <c r="B513" s="36" t="s">
        <v>304</v>
      </c>
      <c r="C513" s="36" t="s">
        <v>115</v>
      </c>
      <c r="D513" s="133" t="s">
        <v>248</v>
      </c>
      <c r="E513" s="28" t="s">
        <v>297</v>
      </c>
      <c r="F513" s="170" t="s">
        <v>40</v>
      </c>
      <c r="G513" s="167" t="s">
        <v>9</v>
      </c>
      <c r="H513" s="118">
        <v>35000</v>
      </c>
      <c r="I513" s="118">
        <v>1004.5</v>
      </c>
      <c r="J513" s="118">
        <v>1064</v>
      </c>
      <c r="K513" s="118">
        <v>0</v>
      </c>
      <c r="L513" s="118">
        <v>0</v>
      </c>
      <c r="M513" s="118">
        <v>25</v>
      </c>
      <c r="N513" s="118">
        <v>3569.73</v>
      </c>
      <c r="O513" s="118">
        <f t="shared" si="21"/>
        <v>5663.23</v>
      </c>
      <c r="P513" s="118">
        <f t="shared" si="22"/>
        <v>35000</v>
      </c>
      <c r="Q513" s="118">
        <f t="shared" si="23"/>
        <v>29336.77</v>
      </c>
    </row>
    <row r="514" spans="1:18" ht="24.6" customHeight="1">
      <c r="A514" s="167">
        <v>508</v>
      </c>
      <c r="B514" s="36" t="s">
        <v>305</v>
      </c>
      <c r="C514" s="36" t="s">
        <v>115</v>
      </c>
      <c r="D514" s="133" t="s">
        <v>248</v>
      </c>
      <c r="E514" s="28" t="s">
        <v>297</v>
      </c>
      <c r="F514" s="170" t="s">
        <v>40</v>
      </c>
      <c r="G514" s="167" t="s">
        <v>10</v>
      </c>
      <c r="H514" s="118">
        <v>35000</v>
      </c>
      <c r="I514" s="118">
        <v>1004.5</v>
      </c>
      <c r="J514" s="118">
        <v>1064</v>
      </c>
      <c r="K514" s="118">
        <v>0</v>
      </c>
      <c r="L514" s="118">
        <v>0</v>
      </c>
      <c r="M514" s="118">
        <v>25</v>
      </c>
      <c r="N514" s="118">
        <v>5115.29</v>
      </c>
      <c r="O514" s="118">
        <f t="shared" si="21"/>
        <v>7208.79</v>
      </c>
      <c r="P514" s="118">
        <f t="shared" si="22"/>
        <v>35000</v>
      </c>
      <c r="Q514" s="118">
        <f t="shared" si="23"/>
        <v>27791.21</v>
      </c>
    </row>
    <row r="515" spans="1:18" ht="24.6" customHeight="1">
      <c r="A515" s="167">
        <v>509</v>
      </c>
      <c r="B515" s="168" t="s">
        <v>254</v>
      </c>
      <c r="C515" s="168" t="s">
        <v>2</v>
      </c>
      <c r="D515" s="133" t="s">
        <v>248</v>
      </c>
      <c r="E515" s="28" t="s">
        <v>297</v>
      </c>
      <c r="F515" s="170" t="s">
        <v>40</v>
      </c>
      <c r="G515" s="167" t="s">
        <v>9</v>
      </c>
      <c r="H515" s="118">
        <v>16500</v>
      </c>
      <c r="I515" s="118">
        <v>473.55</v>
      </c>
      <c r="J515" s="118">
        <v>501.6</v>
      </c>
      <c r="K515" s="118">
        <v>0</v>
      </c>
      <c r="L515" s="118">
        <v>0</v>
      </c>
      <c r="M515" s="118">
        <v>25</v>
      </c>
      <c r="N515" s="118">
        <v>50</v>
      </c>
      <c r="O515" s="118">
        <f t="shared" si="21"/>
        <v>1050.1500000000001</v>
      </c>
      <c r="P515" s="118">
        <f t="shared" si="22"/>
        <v>16500</v>
      </c>
      <c r="Q515" s="118">
        <f t="shared" si="23"/>
        <v>15449.85</v>
      </c>
      <c r="R515" s="162"/>
    </row>
    <row r="516" spans="1:18" ht="24.6" customHeight="1">
      <c r="A516" s="167">
        <v>510</v>
      </c>
      <c r="B516" s="36" t="s">
        <v>308</v>
      </c>
      <c r="C516" s="36" t="s">
        <v>2</v>
      </c>
      <c r="D516" s="133" t="s">
        <v>248</v>
      </c>
      <c r="E516" s="133" t="s">
        <v>297</v>
      </c>
      <c r="F516" s="170" t="s">
        <v>40</v>
      </c>
      <c r="G516" s="167" t="s">
        <v>9</v>
      </c>
      <c r="H516" s="118">
        <v>35000</v>
      </c>
      <c r="I516" s="118">
        <v>1004.5</v>
      </c>
      <c r="J516" s="118">
        <v>1064</v>
      </c>
      <c r="K516" s="118">
        <v>0</v>
      </c>
      <c r="L516" s="118">
        <v>0</v>
      </c>
      <c r="M516" s="118">
        <v>25</v>
      </c>
      <c r="N516" s="118">
        <v>0</v>
      </c>
      <c r="O516" s="118">
        <f t="shared" si="21"/>
        <v>2093.5</v>
      </c>
      <c r="P516" s="118">
        <f t="shared" si="22"/>
        <v>35000</v>
      </c>
      <c r="Q516" s="118">
        <f t="shared" si="23"/>
        <v>32906.5</v>
      </c>
    </row>
    <row r="517" spans="1:18" ht="24.6" customHeight="1">
      <c r="A517" s="167">
        <v>511</v>
      </c>
      <c r="B517" s="168" t="s">
        <v>309</v>
      </c>
      <c r="C517" s="168" t="s">
        <v>2</v>
      </c>
      <c r="D517" s="133" t="s">
        <v>248</v>
      </c>
      <c r="E517" s="133" t="s">
        <v>297</v>
      </c>
      <c r="F517" s="170" t="s">
        <v>31</v>
      </c>
      <c r="G517" s="167" t="s">
        <v>10</v>
      </c>
      <c r="H517" s="118">
        <v>25000</v>
      </c>
      <c r="I517" s="118">
        <v>717.5</v>
      </c>
      <c r="J517" s="118">
        <v>760</v>
      </c>
      <c r="K517" s="118">
        <v>0</v>
      </c>
      <c r="L517" s="118">
        <v>0</v>
      </c>
      <c r="M517" s="118">
        <v>25</v>
      </c>
      <c r="N517" s="118">
        <v>50</v>
      </c>
      <c r="O517" s="118">
        <f t="shared" si="21"/>
        <v>1552.5</v>
      </c>
      <c r="P517" s="118">
        <f t="shared" si="22"/>
        <v>25000</v>
      </c>
      <c r="Q517" s="118">
        <f t="shared" si="23"/>
        <v>23447.5</v>
      </c>
    </row>
    <row r="518" spans="1:18" ht="24.6" customHeight="1">
      <c r="A518" s="167">
        <v>512</v>
      </c>
      <c r="B518" s="36" t="s">
        <v>1495</v>
      </c>
      <c r="C518" s="36" t="s">
        <v>3</v>
      </c>
      <c r="D518" s="133" t="s">
        <v>248</v>
      </c>
      <c r="E518" s="133" t="s">
        <v>310</v>
      </c>
      <c r="F518" s="170" t="s">
        <v>40</v>
      </c>
      <c r="G518" s="167" t="s">
        <v>9</v>
      </c>
      <c r="H518" s="118">
        <v>35000</v>
      </c>
      <c r="I518" s="118">
        <v>1004.5</v>
      </c>
      <c r="J518" s="118">
        <v>1064</v>
      </c>
      <c r="K518" s="118">
        <v>0</v>
      </c>
      <c r="L518" s="118">
        <v>0</v>
      </c>
      <c r="M518" s="118">
        <v>25</v>
      </c>
      <c r="N518" s="118">
        <v>2666.39</v>
      </c>
      <c r="O518" s="118">
        <f t="shared" si="21"/>
        <v>4759.8899999999994</v>
      </c>
      <c r="P518" s="118">
        <f t="shared" si="22"/>
        <v>35000</v>
      </c>
      <c r="Q518" s="118">
        <f t="shared" si="23"/>
        <v>30240.11</v>
      </c>
    </row>
    <row r="519" spans="1:18" ht="24.6" customHeight="1">
      <c r="A519" s="167">
        <v>513</v>
      </c>
      <c r="B519" s="168" t="s">
        <v>493</v>
      </c>
      <c r="C519" s="168" t="s">
        <v>1298</v>
      </c>
      <c r="D519" s="133" t="s">
        <v>248</v>
      </c>
      <c r="E519" s="133" t="s">
        <v>310</v>
      </c>
      <c r="F519" s="170" t="s">
        <v>31</v>
      </c>
      <c r="G519" s="167" t="s">
        <v>9</v>
      </c>
      <c r="H519" s="118">
        <v>40000</v>
      </c>
      <c r="I519" s="118">
        <v>1148</v>
      </c>
      <c r="J519" s="118">
        <v>1216</v>
      </c>
      <c r="K519" s="118">
        <v>0</v>
      </c>
      <c r="L519" s="118">
        <v>442.65</v>
      </c>
      <c r="M519" s="118">
        <v>25</v>
      </c>
      <c r="N519" s="118">
        <v>50</v>
      </c>
      <c r="O519" s="118">
        <f t="shared" ref="O519:O582" si="24">+I519+J519+K519+L519+M519+N519</f>
        <v>2881.65</v>
      </c>
      <c r="P519" s="118">
        <f t="shared" ref="P519:P582" si="25">+H519</f>
        <v>40000</v>
      </c>
      <c r="Q519" s="118">
        <f t="shared" ref="Q519:Q582" si="26">+P519-O519</f>
        <v>37118.35</v>
      </c>
    </row>
    <row r="520" spans="1:18" ht="24.6" customHeight="1">
      <c r="A520" s="167">
        <v>514</v>
      </c>
      <c r="B520" s="36" t="s">
        <v>314</v>
      </c>
      <c r="C520" s="36" t="s">
        <v>33</v>
      </c>
      <c r="D520" s="133" t="s">
        <v>248</v>
      </c>
      <c r="E520" s="28" t="s">
        <v>310</v>
      </c>
      <c r="F520" s="170" t="s">
        <v>40</v>
      </c>
      <c r="G520" s="167" t="s">
        <v>9</v>
      </c>
      <c r="H520" s="118">
        <v>35000</v>
      </c>
      <c r="I520" s="118">
        <v>1004.5</v>
      </c>
      <c r="J520" s="118">
        <v>1064</v>
      </c>
      <c r="K520" s="118">
        <v>1919.78</v>
      </c>
      <c r="L520" s="118">
        <v>0</v>
      </c>
      <c r="M520" s="118">
        <v>25</v>
      </c>
      <c r="N520" s="118">
        <v>50</v>
      </c>
      <c r="O520" s="118">
        <f t="shared" si="24"/>
        <v>4063.2799999999997</v>
      </c>
      <c r="P520" s="118">
        <f t="shared" si="25"/>
        <v>35000</v>
      </c>
      <c r="Q520" s="118">
        <f t="shared" si="26"/>
        <v>30936.720000000001</v>
      </c>
    </row>
    <row r="521" spans="1:18" ht="24.6" customHeight="1">
      <c r="A521" s="167">
        <v>515</v>
      </c>
      <c r="B521" s="36" t="s">
        <v>315</v>
      </c>
      <c r="C521" s="36" t="s">
        <v>33</v>
      </c>
      <c r="D521" s="133" t="s">
        <v>248</v>
      </c>
      <c r="E521" s="28" t="s">
        <v>310</v>
      </c>
      <c r="F521" s="170" t="s">
        <v>40</v>
      </c>
      <c r="G521" s="167" t="s">
        <v>9</v>
      </c>
      <c r="H521" s="118">
        <v>35000</v>
      </c>
      <c r="I521" s="118">
        <v>1004.5</v>
      </c>
      <c r="J521" s="118">
        <v>1064</v>
      </c>
      <c r="K521" s="118">
        <v>0</v>
      </c>
      <c r="L521" s="118">
        <v>0</v>
      </c>
      <c r="M521" s="118">
        <v>25</v>
      </c>
      <c r="N521" s="118">
        <v>0</v>
      </c>
      <c r="O521" s="118">
        <f t="shared" si="24"/>
        <v>2093.5</v>
      </c>
      <c r="P521" s="118">
        <f t="shared" si="25"/>
        <v>35000</v>
      </c>
      <c r="Q521" s="118">
        <f t="shared" si="26"/>
        <v>32906.5</v>
      </c>
    </row>
    <row r="522" spans="1:18" ht="24.6" customHeight="1">
      <c r="A522" s="167">
        <v>516</v>
      </c>
      <c r="B522" s="168" t="s">
        <v>950</v>
      </c>
      <c r="C522" s="36" t="s">
        <v>951</v>
      </c>
      <c r="D522" s="133" t="s">
        <v>248</v>
      </c>
      <c r="E522" s="133" t="s">
        <v>334</v>
      </c>
      <c r="F522" s="170" t="s">
        <v>31</v>
      </c>
      <c r="G522" s="167" t="s">
        <v>10</v>
      </c>
      <c r="H522" s="118">
        <v>120000</v>
      </c>
      <c r="I522" s="118">
        <v>3444</v>
      </c>
      <c r="J522" s="118">
        <v>3648</v>
      </c>
      <c r="K522" s="118">
        <v>0</v>
      </c>
      <c r="L522" s="118">
        <v>16809.87</v>
      </c>
      <c r="M522" s="118">
        <v>25</v>
      </c>
      <c r="N522" s="118">
        <v>4972</v>
      </c>
      <c r="O522" s="118">
        <f t="shared" si="24"/>
        <v>28898.87</v>
      </c>
      <c r="P522" s="118">
        <f t="shared" si="25"/>
        <v>120000</v>
      </c>
      <c r="Q522" s="118">
        <f t="shared" si="26"/>
        <v>91101.13</v>
      </c>
    </row>
    <row r="523" spans="1:18" ht="24.6" customHeight="1">
      <c r="A523" s="167">
        <v>517</v>
      </c>
      <c r="B523" s="36" t="s">
        <v>266</v>
      </c>
      <c r="C523" s="36" t="s">
        <v>476</v>
      </c>
      <c r="D523" s="133" t="s">
        <v>248</v>
      </c>
      <c r="E523" s="133" t="s">
        <v>334</v>
      </c>
      <c r="F523" s="170" t="s">
        <v>31</v>
      </c>
      <c r="G523" s="167" t="s">
        <v>9</v>
      </c>
      <c r="H523" s="118">
        <v>75000</v>
      </c>
      <c r="I523" s="118">
        <v>2152.5</v>
      </c>
      <c r="J523" s="118">
        <v>2280</v>
      </c>
      <c r="K523" s="118">
        <v>0</v>
      </c>
      <c r="L523" s="118">
        <v>6309.38</v>
      </c>
      <c r="M523" s="118">
        <v>25</v>
      </c>
      <c r="N523" s="118">
        <v>50</v>
      </c>
      <c r="O523" s="118">
        <f t="shared" si="24"/>
        <v>10816.880000000001</v>
      </c>
      <c r="P523" s="118">
        <f t="shared" si="25"/>
        <v>75000</v>
      </c>
      <c r="Q523" s="118">
        <f t="shared" si="26"/>
        <v>64183.119999999995</v>
      </c>
    </row>
    <row r="524" spans="1:18" ht="24.6" customHeight="1">
      <c r="A524" s="167">
        <v>518</v>
      </c>
      <c r="B524" s="36" t="s">
        <v>648</v>
      </c>
      <c r="C524" s="36" t="s">
        <v>476</v>
      </c>
      <c r="D524" s="133" t="s">
        <v>248</v>
      </c>
      <c r="E524" s="133" t="s">
        <v>334</v>
      </c>
      <c r="F524" s="170" t="s">
        <v>40</v>
      </c>
      <c r="G524" s="167" t="s">
        <v>9</v>
      </c>
      <c r="H524" s="118">
        <v>55000</v>
      </c>
      <c r="I524" s="118">
        <v>1578.5</v>
      </c>
      <c r="J524" s="118">
        <v>1672</v>
      </c>
      <c r="K524" s="118">
        <v>0</v>
      </c>
      <c r="L524" s="118">
        <v>2559.6799999999998</v>
      </c>
      <c r="M524" s="118">
        <v>25</v>
      </c>
      <c r="N524" s="118">
        <v>0</v>
      </c>
      <c r="O524" s="118">
        <f t="shared" si="24"/>
        <v>5835.18</v>
      </c>
      <c r="P524" s="118">
        <f t="shared" si="25"/>
        <v>55000</v>
      </c>
      <c r="Q524" s="118">
        <f t="shared" si="26"/>
        <v>49164.82</v>
      </c>
    </row>
    <row r="525" spans="1:18" ht="24.6" customHeight="1">
      <c r="A525" s="167">
        <v>519</v>
      </c>
      <c r="B525" s="36" t="s">
        <v>324</v>
      </c>
      <c r="C525" s="36" t="s">
        <v>1327</v>
      </c>
      <c r="D525" s="133" t="s">
        <v>248</v>
      </c>
      <c r="E525" s="133" t="s">
        <v>334</v>
      </c>
      <c r="F525" s="170" t="s">
        <v>40</v>
      </c>
      <c r="G525" s="167" t="s">
        <v>10</v>
      </c>
      <c r="H525" s="118">
        <v>50000</v>
      </c>
      <c r="I525" s="118">
        <v>1435</v>
      </c>
      <c r="J525" s="118">
        <v>1520</v>
      </c>
      <c r="K525" s="118">
        <v>0</v>
      </c>
      <c r="L525" s="118">
        <v>1854</v>
      </c>
      <c r="M525" s="118">
        <v>25</v>
      </c>
      <c r="N525" s="118">
        <v>0</v>
      </c>
      <c r="O525" s="118">
        <f t="shared" si="24"/>
        <v>4834</v>
      </c>
      <c r="P525" s="118">
        <f t="shared" si="25"/>
        <v>50000</v>
      </c>
      <c r="Q525" s="118">
        <f t="shared" si="26"/>
        <v>45166</v>
      </c>
    </row>
    <row r="526" spans="1:18" ht="24.6" customHeight="1">
      <c r="A526" s="167">
        <v>520</v>
      </c>
      <c r="B526" s="36" t="s">
        <v>270</v>
      </c>
      <c r="C526" s="36" t="s">
        <v>1326</v>
      </c>
      <c r="D526" s="133" t="s">
        <v>248</v>
      </c>
      <c r="E526" s="133" t="s">
        <v>334</v>
      </c>
      <c r="F526" s="170" t="s">
        <v>40</v>
      </c>
      <c r="G526" s="167" t="s">
        <v>9</v>
      </c>
      <c r="H526" s="118">
        <v>32000</v>
      </c>
      <c r="I526" s="118">
        <v>918.4</v>
      </c>
      <c r="J526" s="118">
        <v>972.8</v>
      </c>
      <c r="K526" s="118">
        <v>1919.78</v>
      </c>
      <c r="L526" s="118">
        <v>0</v>
      </c>
      <c r="M526" s="118">
        <v>25</v>
      </c>
      <c r="N526" s="118">
        <v>9492.4399999999987</v>
      </c>
      <c r="O526" s="118">
        <f t="shared" si="24"/>
        <v>13328.419999999998</v>
      </c>
      <c r="P526" s="118">
        <f t="shared" si="25"/>
        <v>32000</v>
      </c>
      <c r="Q526" s="118">
        <f t="shared" si="26"/>
        <v>18671.580000000002</v>
      </c>
    </row>
    <row r="527" spans="1:18" ht="24.6" customHeight="1">
      <c r="A527" s="167">
        <v>521</v>
      </c>
      <c r="B527" s="168" t="s">
        <v>271</v>
      </c>
      <c r="C527" s="168" t="s">
        <v>1325</v>
      </c>
      <c r="D527" s="133" t="s">
        <v>248</v>
      </c>
      <c r="E527" s="133" t="s">
        <v>334</v>
      </c>
      <c r="F527" s="170" t="s">
        <v>40</v>
      </c>
      <c r="G527" s="167" t="s">
        <v>9</v>
      </c>
      <c r="H527" s="118">
        <v>32000</v>
      </c>
      <c r="I527" s="118">
        <v>918.4</v>
      </c>
      <c r="J527" s="118">
        <v>972.8</v>
      </c>
      <c r="K527" s="118">
        <v>1919.78</v>
      </c>
      <c r="L527" s="118">
        <v>0</v>
      </c>
      <c r="M527" s="118">
        <v>25</v>
      </c>
      <c r="N527" s="118">
        <v>4000.1000000000004</v>
      </c>
      <c r="O527" s="118">
        <f t="shared" si="24"/>
        <v>7836.08</v>
      </c>
      <c r="P527" s="118">
        <f t="shared" si="25"/>
        <v>32000</v>
      </c>
      <c r="Q527" s="118">
        <f t="shared" si="26"/>
        <v>24163.919999999998</v>
      </c>
    </row>
    <row r="528" spans="1:18" ht="24.6" customHeight="1">
      <c r="A528" s="167">
        <v>522</v>
      </c>
      <c r="B528" s="168" t="s">
        <v>339</v>
      </c>
      <c r="C528" s="168" t="s">
        <v>313</v>
      </c>
      <c r="D528" s="133" t="s">
        <v>248</v>
      </c>
      <c r="E528" s="133" t="s">
        <v>334</v>
      </c>
      <c r="F528" s="178" t="s">
        <v>40</v>
      </c>
      <c r="G528" s="167" t="s">
        <v>9</v>
      </c>
      <c r="H528" s="118">
        <v>41000</v>
      </c>
      <c r="I528" s="118">
        <v>1176.7</v>
      </c>
      <c r="J528" s="118">
        <v>1246.4000000000001</v>
      </c>
      <c r="K528" s="118">
        <v>0</v>
      </c>
      <c r="L528" s="118">
        <v>583.79</v>
      </c>
      <c r="M528" s="118">
        <v>25</v>
      </c>
      <c r="N528" s="118">
        <v>8302.74</v>
      </c>
      <c r="O528" s="118">
        <f t="shared" si="24"/>
        <v>11334.630000000001</v>
      </c>
      <c r="P528" s="118">
        <f t="shared" si="25"/>
        <v>41000</v>
      </c>
      <c r="Q528" s="118">
        <f t="shared" si="26"/>
        <v>29665.37</v>
      </c>
    </row>
    <row r="529" spans="1:17" ht="24.6" customHeight="1">
      <c r="A529" s="167">
        <v>523</v>
      </c>
      <c r="B529" s="168" t="s">
        <v>341</v>
      </c>
      <c r="C529" s="168" t="s">
        <v>3</v>
      </c>
      <c r="D529" s="133" t="s">
        <v>248</v>
      </c>
      <c r="E529" s="133" t="s">
        <v>334</v>
      </c>
      <c r="F529" s="178" t="s">
        <v>40</v>
      </c>
      <c r="G529" s="167" t="s">
        <v>9</v>
      </c>
      <c r="H529" s="118">
        <v>40000</v>
      </c>
      <c r="I529" s="118">
        <v>1148</v>
      </c>
      <c r="J529" s="118">
        <v>1216</v>
      </c>
      <c r="K529" s="118">
        <v>0</v>
      </c>
      <c r="L529" s="118">
        <v>442.65</v>
      </c>
      <c r="M529" s="118">
        <v>25</v>
      </c>
      <c r="N529" s="118">
        <v>15406.91</v>
      </c>
      <c r="O529" s="118">
        <f t="shared" si="24"/>
        <v>18238.560000000001</v>
      </c>
      <c r="P529" s="118">
        <f t="shared" si="25"/>
        <v>40000</v>
      </c>
      <c r="Q529" s="118">
        <f t="shared" si="26"/>
        <v>21761.439999999999</v>
      </c>
    </row>
    <row r="530" spans="1:17" ht="24.6" customHeight="1">
      <c r="A530" s="167">
        <v>524</v>
      </c>
      <c r="B530" s="168" t="s">
        <v>342</v>
      </c>
      <c r="C530" s="168" t="s">
        <v>1288</v>
      </c>
      <c r="D530" s="133" t="s">
        <v>248</v>
      </c>
      <c r="E530" s="133" t="s">
        <v>334</v>
      </c>
      <c r="F530" s="178" t="s">
        <v>40</v>
      </c>
      <c r="G530" s="167" t="s">
        <v>9</v>
      </c>
      <c r="H530" s="118">
        <v>40000</v>
      </c>
      <c r="I530" s="118">
        <v>1148</v>
      </c>
      <c r="J530" s="118">
        <v>1216</v>
      </c>
      <c r="K530" s="118">
        <v>1919.78</v>
      </c>
      <c r="L530" s="118">
        <v>154.68</v>
      </c>
      <c r="M530" s="118">
        <v>25</v>
      </c>
      <c r="N530" s="118">
        <v>3115.29</v>
      </c>
      <c r="O530" s="118">
        <f t="shared" si="24"/>
        <v>7578.75</v>
      </c>
      <c r="P530" s="118">
        <f t="shared" si="25"/>
        <v>40000</v>
      </c>
      <c r="Q530" s="118">
        <f t="shared" si="26"/>
        <v>32421.25</v>
      </c>
    </row>
    <row r="531" spans="1:17" ht="24.6" customHeight="1">
      <c r="A531" s="167">
        <v>525</v>
      </c>
      <c r="B531" s="36" t="s">
        <v>233</v>
      </c>
      <c r="C531" s="168" t="s">
        <v>1288</v>
      </c>
      <c r="D531" s="133" t="s">
        <v>248</v>
      </c>
      <c r="E531" s="133" t="s">
        <v>334</v>
      </c>
      <c r="F531" s="170" t="s">
        <v>31</v>
      </c>
      <c r="G531" s="167" t="s">
        <v>9</v>
      </c>
      <c r="H531" s="118">
        <v>40000</v>
      </c>
      <c r="I531" s="118">
        <v>1148</v>
      </c>
      <c r="J531" s="118">
        <v>1216</v>
      </c>
      <c r="K531" s="118">
        <v>0</v>
      </c>
      <c r="L531" s="118">
        <v>442.65</v>
      </c>
      <c r="M531" s="118">
        <v>25</v>
      </c>
      <c r="N531" s="118">
        <v>4287.5</v>
      </c>
      <c r="O531" s="118">
        <f t="shared" si="24"/>
        <v>7119.15</v>
      </c>
      <c r="P531" s="118">
        <f t="shared" si="25"/>
        <v>40000</v>
      </c>
      <c r="Q531" s="118">
        <f t="shared" si="26"/>
        <v>32880.85</v>
      </c>
    </row>
    <row r="532" spans="1:17" ht="24.6" customHeight="1">
      <c r="A532" s="167">
        <v>526</v>
      </c>
      <c r="B532" s="168" t="s">
        <v>818</v>
      </c>
      <c r="C532" s="168" t="s">
        <v>616</v>
      </c>
      <c r="D532" s="133" t="s">
        <v>248</v>
      </c>
      <c r="E532" s="133" t="s">
        <v>334</v>
      </c>
      <c r="F532" s="178" t="s">
        <v>31</v>
      </c>
      <c r="G532" s="167" t="s">
        <v>10</v>
      </c>
      <c r="H532" s="118">
        <v>40000</v>
      </c>
      <c r="I532" s="118">
        <v>1148</v>
      </c>
      <c r="J532" s="118">
        <v>1216</v>
      </c>
      <c r="K532" s="118">
        <v>0</v>
      </c>
      <c r="L532" s="118">
        <v>442.65</v>
      </c>
      <c r="M532" s="118">
        <v>25</v>
      </c>
      <c r="N532" s="118">
        <v>0</v>
      </c>
      <c r="O532" s="118">
        <f t="shared" si="24"/>
        <v>2831.65</v>
      </c>
      <c r="P532" s="118">
        <f t="shared" si="25"/>
        <v>40000</v>
      </c>
      <c r="Q532" s="118">
        <f t="shared" si="26"/>
        <v>37168.35</v>
      </c>
    </row>
    <row r="533" spans="1:17" ht="24.6" customHeight="1">
      <c r="A533" s="167">
        <v>527</v>
      </c>
      <c r="B533" s="168" t="s">
        <v>828</v>
      </c>
      <c r="C533" s="168" t="s">
        <v>616</v>
      </c>
      <c r="D533" s="133" t="s">
        <v>248</v>
      </c>
      <c r="E533" s="133" t="s">
        <v>334</v>
      </c>
      <c r="F533" s="178" t="s">
        <v>31</v>
      </c>
      <c r="G533" s="167" t="s">
        <v>9</v>
      </c>
      <c r="H533" s="118">
        <v>40000</v>
      </c>
      <c r="I533" s="118">
        <v>1148</v>
      </c>
      <c r="J533" s="118">
        <v>1216</v>
      </c>
      <c r="K533" s="118">
        <v>0</v>
      </c>
      <c r="L533" s="118">
        <v>442.65</v>
      </c>
      <c r="M533" s="118">
        <v>25</v>
      </c>
      <c r="N533" s="118">
        <v>0</v>
      </c>
      <c r="O533" s="118">
        <f t="shared" si="24"/>
        <v>2831.65</v>
      </c>
      <c r="P533" s="118">
        <f t="shared" si="25"/>
        <v>40000</v>
      </c>
      <c r="Q533" s="118">
        <f t="shared" si="26"/>
        <v>37168.35</v>
      </c>
    </row>
    <row r="534" spans="1:17" ht="24.6" customHeight="1">
      <c r="A534" s="167">
        <v>528</v>
      </c>
      <c r="B534" s="168" t="s">
        <v>422</v>
      </c>
      <c r="C534" s="168" t="s">
        <v>616</v>
      </c>
      <c r="D534" s="133" t="s">
        <v>248</v>
      </c>
      <c r="E534" s="133" t="s">
        <v>334</v>
      </c>
      <c r="F534" s="170" t="s">
        <v>31</v>
      </c>
      <c r="G534" s="167" t="s">
        <v>9</v>
      </c>
      <c r="H534" s="118">
        <v>35000</v>
      </c>
      <c r="I534" s="118">
        <v>1004.5</v>
      </c>
      <c r="J534" s="118">
        <v>1064</v>
      </c>
      <c r="K534" s="118">
        <v>0</v>
      </c>
      <c r="L534" s="118">
        <v>0</v>
      </c>
      <c r="M534" s="118">
        <v>25</v>
      </c>
      <c r="N534" s="118">
        <v>0</v>
      </c>
      <c r="O534" s="118">
        <f t="shared" si="24"/>
        <v>2093.5</v>
      </c>
      <c r="P534" s="118">
        <f t="shared" si="25"/>
        <v>35000</v>
      </c>
      <c r="Q534" s="118">
        <f t="shared" si="26"/>
        <v>32906.5</v>
      </c>
    </row>
    <row r="535" spans="1:17" ht="24.6" customHeight="1">
      <c r="A535" s="167">
        <v>529</v>
      </c>
      <c r="B535" s="168" t="s">
        <v>977</v>
      </c>
      <c r="C535" s="168" t="s">
        <v>616</v>
      </c>
      <c r="D535" s="133" t="s">
        <v>248</v>
      </c>
      <c r="E535" s="133" t="s">
        <v>334</v>
      </c>
      <c r="F535" s="178" t="s">
        <v>31</v>
      </c>
      <c r="G535" s="167" t="s">
        <v>10</v>
      </c>
      <c r="H535" s="118">
        <v>30000</v>
      </c>
      <c r="I535" s="118">
        <v>861</v>
      </c>
      <c r="J535" s="118">
        <v>912</v>
      </c>
      <c r="K535" s="118">
        <v>0</v>
      </c>
      <c r="L535" s="118">
        <v>0</v>
      </c>
      <c r="M535" s="118">
        <v>25</v>
      </c>
      <c r="N535" s="118">
        <v>0</v>
      </c>
      <c r="O535" s="118">
        <f t="shared" si="24"/>
        <v>1798</v>
      </c>
      <c r="P535" s="118">
        <f t="shared" si="25"/>
        <v>30000</v>
      </c>
      <c r="Q535" s="118">
        <f t="shared" si="26"/>
        <v>28202</v>
      </c>
    </row>
    <row r="536" spans="1:17" ht="24.6" customHeight="1">
      <c r="A536" s="167">
        <v>530</v>
      </c>
      <c r="B536" s="36" t="s">
        <v>487</v>
      </c>
      <c r="C536" s="168" t="s">
        <v>616</v>
      </c>
      <c r="D536" s="133" t="s">
        <v>248</v>
      </c>
      <c r="E536" s="133" t="s">
        <v>334</v>
      </c>
      <c r="F536" s="170" t="s">
        <v>31</v>
      </c>
      <c r="G536" s="167" t="s">
        <v>10</v>
      </c>
      <c r="H536" s="118">
        <v>33000</v>
      </c>
      <c r="I536" s="118">
        <v>947.1</v>
      </c>
      <c r="J536" s="118">
        <v>1003.2</v>
      </c>
      <c r="K536" s="118">
        <v>0</v>
      </c>
      <c r="L536" s="118">
        <v>0</v>
      </c>
      <c r="M536" s="118">
        <v>25</v>
      </c>
      <c r="N536" s="118">
        <v>50</v>
      </c>
      <c r="O536" s="118">
        <f t="shared" si="24"/>
        <v>2025.3000000000002</v>
      </c>
      <c r="P536" s="118">
        <f t="shared" si="25"/>
        <v>33000</v>
      </c>
      <c r="Q536" s="118">
        <f t="shared" si="26"/>
        <v>30974.7</v>
      </c>
    </row>
    <row r="537" spans="1:17" ht="24.6" customHeight="1">
      <c r="A537" s="167">
        <v>531</v>
      </c>
      <c r="B537" s="168" t="s">
        <v>970</v>
      </c>
      <c r="C537" s="168" t="s">
        <v>616</v>
      </c>
      <c r="D537" s="133" t="s">
        <v>248</v>
      </c>
      <c r="E537" s="133" t="s">
        <v>334</v>
      </c>
      <c r="F537" s="170" t="s">
        <v>31</v>
      </c>
      <c r="G537" s="167" t="s">
        <v>9</v>
      </c>
      <c r="H537" s="118">
        <v>30000</v>
      </c>
      <c r="I537" s="118">
        <v>861</v>
      </c>
      <c r="J537" s="118">
        <v>912</v>
      </c>
      <c r="K537" s="118">
        <v>0</v>
      </c>
      <c r="L537" s="118">
        <v>0</v>
      </c>
      <c r="M537" s="118">
        <v>25</v>
      </c>
      <c r="N537" s="118">
        <v>50</v>
      </c>
      <c r="O537" s="118">
        <f t="shared" si="24"/>
        <v>1848</v>
      </c>
      <c r="P537" s="118">
        <f t="shared" si="25"/>
        <v>30000</v>
      </c>
      <c r="Q537" s="118">
        <f t="shared" si="26"/>
        <v>28152</v>
      </c>
    </row>
    <row r="538" spans="1:17" ht="24.6" customHeight="1">
      <c r="A538" s="167">
        <v>532</v>
      </c>
      <c r="B538" s="36" t="s">
        <v>492</v>
      </c>
      <c r="C538" s="168" t="s">
        <v>616</v>
      </c>
      <c r="D538" s="133" t="s">
        <v>248</v>
      </c>
      <c r="E538" s="133" t="s">
        <v>334</v>
      </c>
      <c r="F538" s="170" t="s">
        <v>31</v>
      </c>
      <c r="G538" s="167" t="s">
        <v>9</v>
      </c>
      <c r="H538" s="118">
        <v>54000</v>
      </c>
      <c r="I538" s="118">
        <v>1549.8</v>
      </c>
      <c r="J538" s="118">
        <v>1641.6</v>
      </c>
      <c r="K538" s="118">
        <v>0</v>
      </c>
      <c r="L538" s="118">
        <v>2418.54</v>
      </c>
      <c r="M538" s="118">
        <v>25</v>
      </c>
      <c r="N538" s="118">
        <v>5115.29</v>
      </c>
      <c r="O538" s="118">
        <f t="shared" si="24"/>
        <v>10750.23</v>
      </c>
      <c r="P538" s="118">
        <f t="shared" si="25"/>
        <v>54000</v>
      </c>
      <c r="Q538" s="118">
        <f t="shared" si="26"/>
        <v>43249.770000000004</v>
      </c>
    </row>
    <row r="539" spans="1:17" ht="24.6" customHeight="1">
      <c r="A539" s="167">
        <v>533</v>
      </c>
      <c r="B539" s="168" t="s">
        <v>418</v>
      </c>
      <c r="C539" s="168" t="s">
        <v>616</v>
      </c>
      <c r="D539" s="133" t="s">
        <v>248</v>
      </c>
      <c r="E539" s="133" t="s">
        <v>334</v>
      </c>
      <c r="F539" s="170" t="s">
        <v>31</v>
      </c>
      <c r="G539" s="167" t="s">
        <v>10</v>
      </c>
      <c r="H539" s="118">
        <v>25000</v>
      </c>
      <c r="I539" s="118">
        <v>717.5</v>
      </c>
      <c r="J539" s="118">
        <v>760</v>
      </c>
      <c r="K539" s="118">
        <v>0</v>
      </c>
      <c r="L539" s="118">
        <v>0</v>
      </c>
      <c r="M539" s="118">
        <v>25</v>
      </c>
      <c r="N539" s="118">
        <v>50</v>
      </c>
      <c r="O539" s="118">
        <f t="shared" si="24"/>
        <v>1552.5</v>
      </c>
      <c r="P539" s="118">
        <f t="shared" si="25"/>
        <v>25000</v>
      </c>
      <c r="Q539" s="118">
        <f t="shared" si="26"/>
        <v>23447.5</v>
      </c>
    </row>
    <row r="540" spans="1:17" ht="24.6" customHeight="1">
      <c r="A540" s="167">
        <v>534</v>
      </c>
      <c r="B540" s="168" t="s">
        <v>336</v>
      </c>
      <c r="C540" s="36" t="s">
        <v>326</v>
      </c>
      <c r="D540" s="133" t="s">
        <v>248</v>
      </c>
      <c r="E540" s="133" t="s">
        <v>334</v>
      </c>
      <c r="F540" s="170" t="s">
        <v>31</v>
      </c>
      <c r="G540" s="167" t="s">
        <v>9</v>
      </c>
      <c r="H540" s="118">
        <v>41000</v>
      </c>
      <c r="I540" s="118">
        <v>1176.7</v>
      </c>
      <c r="J540" s="118">
        <v>1246.4000000000001</v>
      </c>
      <c r="K540" s="118">
        <v>0</v>
      </c>
      <c r="L540" s="118">
        <v>583.79</v>
      </c>
      <c r="M540" s="118">
        <v>25</v>
      </c>
      <c r="N540" s="118">
        <v>0</v>
      </c>
      <c r="O540" s="118">
        <f t="shared" si="24"/>
        <v>3031.8900000000003</v>
      </c>
      <c r="P540" s="118">
        <f t="shared" si="25"/>
        <v>41000</v>
      </c>
      <c r="Q540" s="118">
        <f t="shared" si="26"/>
        <v>37968.11</v>
      </c>
    </row>
    <row r="541" spans="1:17" ht="24.6" customHeight="1">
      <c r="A541" s="167">
        <v>535</v>
      </c>
      <c r="B541" s="168" t="s">
        <v>337</v>
      </c>
      <c r="C541" s="36" t="s">
        <v>326</v>
      </c>
      <c r="D541" s="133" t="s">
        <v>248</v>
      </c>
      <c r="E541" s="133" t="s">
        <v>334</v>
      </c>
      <c r="F541" s="170" t="s">
        <v>40</v>
      </c>
      <c r="G541" s="167" t="s">
        <v>10</v>
      </c>
      <c r="H541" s="118">
        <v>41000</v>
      </c>
      <c r="I541" s="118">
        <v>1176.7</v>
      </c>
      <c r="J541" s="118">
        <v>1246.4000000000001</v>
      </c>
      <c r="K541" s="118">
        <v>0</v>
      </c>
      <c r="L541" s="118">
        <v>583.79</v>
      </c>
      <c r="M541" s="118">
        <v>25</v>
      </c>
      <c r="N541" s="118">
        <v>628</v>
      </c>
      <c r="O541" s="118">
        <f t="shared" si="24"/>
        <v>3659.8900000000003</v>
      </c>
      <c r="P541" s="118">
        <f t="shared" si="25"/>
        <v>41000</v>
      </c>
      <c r="Q541" s="118">
        <f t="shared" si="26"/>
        <v>37340.11</v>
      </c>
    </row>
    <row r="542" spans="1:17" ht="24.6" customHeight="1">
      <c r="A542" s="167">
        <v>536</v>
      </c>
      <c r="B542" s="168" t="s">
        <v>338</v>
      </c>
      <c r="C542" s="168" t="s">
        <v>216</v>
      </c>
      <c r="D542" s="133" t="s">
        <v>248</v>
      </c>
      <c r="E542" s="133" t="s">
        <v>334</v>
      </c>
      <c r="F542" s="178" t="s">
        <v>40</v>
      </c>
      <c r="G542" s="167" t="s">
        <v>10</v>
      </c>
      <c r="H542" s="118">
        <v>41000</v>
      </c>
      <c r="I542" s="118">
        <v>1176.7</v>
      </c>
      <c r="J542" s="118">
        <v>1246.4000000000001</v>
      </c>
      <c r="K542" s="118">
        <v>0</v>
      </c>
      <c r="L542" s="118">
        <v>583.79</v>
      </c>
      <c r="M542" s="118">
        <v>25</v>
      </c>
      <c r="N542" s="118">
        <v>50</v>
      </c>
      <c r="O542" s="118">
        <f t="shared" si="24"/>
        <v>3081.8900000000003</v>
      </c>
      <c r="P542" s="118">
        <f t="shared" si="25"/>
        <v>41000</v>
      </c>
      <c r="Q542" s="118">
        <f t="shared" si="26"/>
        <v>37918.11</v>
      </c>
    </row>
    <row r="543" spans="1:17" ht="24.6" customHeight="1">
      <c r="A543" s="167">
        <v>537</v>
      </c>
      <c r="B543" s="168" t="s">
        <v>280</v>
      </c>
      <c r="C543" s="168" t="s">
        <v>216</v>
      </c>
      <c r="D543" s="133" t="s">
        <v>248</v>
      </c>
      <c r="E543" s="133" t="s">
        <v>334</v>
      </c>
      <c r="F543" s="170" t="s">
        <v>31</v>
      </c>
      <c r="G543" s="167" t="s">
        <v>10</v>
      </c>
      <c r="H543" s="118">
        <v>41000</v>
      </c>
      <c r="I543" s="118">
        <v>1176.7</v>
      </c>
      <c r="J543" s="118">
        <v>1246.4000000000001</v>
      </c>
      <c r="K543" s="118">
        <v>1919.78</v>
      </c>
      <c r="L543" s="118">
        <v>295.82</v>
      </c>
      <c r="M543" s="118">
        <v>25</v>
      </c>
      <c r="N543" s="118">
        <v>8829.91</v>
      </c>
      <c r="O543" s="118">
        <f t="shared" si="24"/>
        <v>13493.61</v>
      </c>
      <c r="P543" s="118">
        <f t="shared" si="25"/>
        <v>41000</v>
      </c>
      <c r="Q543" s="118">
        <f t="shared" si="26"/>
        <v>27506.39</v>
      </c>
    </row>
    <row r="544" spans="1:17" ht="24.6" customHeight="1">
      <c r="A544" s="167">
        <v>538</v>
      </c>
      <c r="B544" s="36" t="s">
        <v>701</v>
      </c>
      <c r="C544" s="36" t="s">
        <v>38</v>
      </c>
      <c r="D544" s="133" t="s">
        <v>248</v>
      </c>
      <c r="E544" s="133" t="s">
        <v>334</v>
      </c>
      <c r="F544" s="170" t="s">
        <v>31</v>
      </c>
      <c r="G544" s="167" t="s">
        <v>9</v>
      </c>
      <c r="H544" s="118">
        <v>40000</v>
      </c>
      <c r="I544" s="118">
        <v>1148</v>
      </c>
      <c r="J544" s="118">
        <v>1216</v>
      </c>
      <c r="K544" s="118">
        <v>0</v>
      </c>
      <c r="L544" s="118">
        <v>442.65</v>
      </c>
      <c r="M544" s="118">
        <v>25</v>
      </c>
      <c r="N544" s="118">
        <v>0</v>
      </c>
      <c r="O544" s="118">
        <f t="shared" si="24"/>
        <v>2831.65</v>
      </c>
      <c r="P544" s="118">
        <f t="shared" si="25"/>
        <v>40000</v>
      </c>
      <c r="Q544" s="118">
        <f t="shared" si="26"/>
        <v>37168.35</v>
      </c>
    </row>
    <row r="545" spans="1:17" ht="24.6" customHeight="1">
      <c r="A545" s="167">
        <v>539</v>
      </c>
      <c r="B545" s="36" t="s">
        <v>878</v>
      </c>
      <c r="C545" s="36" t="s">
        <v>38</v>
      </c>
      <c r="D545" s="133" t="s">
        <v>248</v>
      </c>
      <c r="E545" s="133" t="s">
        <v>334</v>
      </c>
      <c r="F545" s="170" t="s">
        <v>31</v>
      </c>
      <c r="G545" s="167" t="s">
        <v>9</v>
      </c>
      <c r="H545" s="118">
        <v>35000</v>
      </c>
      <c r="I545" s="118">
        <v>1004.5</v>
      </c>
      <c r="J545" s="118">
        <v>1064</v>
      </c>
      <c r="K545" s="118">
        <v>0</v>
      </c>
      <c r="L545" s="118">
        <v>0</v>
      </c>
      <c r="M545" s="118">
        <v>25</v>
      </c>
      <c r="N545" s="118">
        <v>0</v>
      </c>
      <c r="O545" s="118">
        <f t="shared" si="24"/>
        <v>2093.5</v>
      </c>
      <c r="P545" s="118">
        <f t="shared" si="25"/>
        <v>35000</v>
      </c>
      <c r="Q545" s="118">
        <f t="shared" si="26"/>
        <v>32906.5</v>
      </c>
    </row>
    <row r="546" spans="1:17" ht="24.6" customHeight="1">
      <c r="A546" s="167">
        <v>540</v>
      </c>
      <c r="B546" s="168" t="s">
        <v>340</v>
      </c>
      <c r="C546" s="168" t="s">
        <v>115</v>
      </c>
      <c r="D546" s="133" t="s">
        <v>248</v>
      </c>
      <c r="E546" s="133" t="s">
        <v>334</v>
      </c>
      <c r="F546" s="178" t="s">
        <v>40</v>
      </c>
      <c r="G546" s="167" t="s">
        <v>9</v>
      </c>
      <c r="H546" s="118">
        <v>40000</v>
      </c>
      <c r="I546" s="118">
        <v>1148</v>
      </c>
      <c r="J546" s="118">
        <v>1216</v>
      </c>
      <c r="K546" s="118">
        <v>1919.78</v>
      </c>
      <c r="L546" s="118">
        <v>154.68</v>
      </c>
      <c r="M546" s="118">
        <v>25</v>
      </c>
      <c r="N546" s="118">
        <v>12469.939999999999</v>
      </c>
      <c r="O546" s="118">
        <f t="shared" si="24"/>
        <v>16933.399999999998</v>
      </c>
      <c r="P546" s="118">
        <f t="shared" si="25"/>
        <v>40000</v>
      </c>
      <c r="Q546" s="118">
        <f t="shared" si="26"/>
        <v>23066.600000000002</v>
      </c>
    </row>
    <row r="547" spans="1:17" ht="24.6" customHeight="1">
      <c r="A547" s="167">
        <v>541</v>
      </c>
      <c r="B547" s="36" t="s">
        <v>545</v>
      </c>
      <c r="C547" s="36" t="s">
        <v>693</v>
      </c>
      <c r="D547" s="133" t="s">
        <v>248</v>
      </c>
      <c r="E547" s="133" t="s">
        <v>334</v>
      </c>
      <c r="F547" s="170" t="s">
        <v>31</v>
      </c>
      <c r="G547" s="167" t="s">
        <v>10</v>
      </c>
      <c r="H547" s="118">
        <v>40000</v>
      </c>
      <c r="I547" s="118">
        <v>1148</v>
      </c>
      <c r="J547" s="118">
        <v>1216</v>
      </c>
      <c r="K547" s="118">
        <v>0</v>
      </c>
      <c r="L547" s="118">
        <v>442.65</v>
      </c>
      <c r="M547" s="118">
        <v>25</v>
      </c>
      <c r="N547" s="118">
        <v>50</v>
      </c>
      <c r="O547" s="118">
        <f t="shared" si="24"/>
        <v>2881.65</v>
      </c>
      <c r="P547" s="118">
        <f t="shared" si="25"/>
        <v>40000</v>
      </c>
      <c r="Q547" s="118">
        <f t="shared" si="26"/>
        <v>37118.35</v>
      </c>
    </row>
    <row r="548" spans="1:17" ht="24.6" customHeight="1">
      <c r="A548" s="167">
        <v>542</v>
      </c>
      <c r="B548" s="168" t="s">
        <v>133</v>
      </c>
      <c r="C548" s="168" t="s">
        <v>134</v>
      </c>
      <c r="D548" s="133" t="s">
        <v>248</v>
      </c>
      <c r="E548" s="133" t="s">
        <v>334</v>
      </c>
      <c r="F548" s="170" t="s">
        <v>40</v>
      </c>
      <c r="G548" s="167" t="s">
        <v>10</v>
      </c>
      <c r="H548" s="118">
        <v>25000</v>
      </c>
      <c r="I548" s="118">
        <v>717.5</v>
      </c>
      <c r="J548" s="118">
        <v>760</v>
      </c>
      <c r="K548" s="118">
        <v>1919.78</v>
      </c>
      <c r="L548" s="118">
        <v>0</v>
      </c>
      <c r="M548" s="118">
        <v>25</v>
      </c>
      <c r="N548" s="118">
        <v>50</v>
      </c>
      <c r="O548" s="118">
        <f t="shared" si="24"/>
        <v>3472.2799999999997</v>
      </c>
      <c r="P548" s="118">
        <f t="shared" si="25"/>
        <v>25000</v>
      </c>
      <c r="Q548" s="118">
        <f t="shared" si="26"/>
        <v>21527.72</v>
      </c>
    </row>
    <row r="549" spans="1:17" ht="24.6" customHeight="1">
      <c r="A549" s="167">
        <v>543</v>
      </c>
      <c r="B549" s="168" t="s">
        <v>1498</v>
      </c>
      <c r="C549" s="168" t="s">
        <v>62</v>
      </c>
      <c r="D549" s="133" t="s">
        <v>397</v>
      </c>
      <c r="E549" s="133" t="s">
        <v>397</v>
      </c>
      <c r="F549" s="170" t="s">
        <v>31</v>
      </c>
      <c r="G549" s="167" t="s">
        <v>10</v>
      </c>
      <c r="H549" s="118">
        <v>40000</v>
      </c>
      <c r="I549" s="118">
        <v>1148</v>
      </c>
      <c r="J549" s="118">
        <v>1216</v>
      </c>
      <c r="K549" s="118">
        <v>1919.78</v>
      </c>
      <c r="L549" s="118">
        <v>154.68</v>
      </c>
      <c r="M549" s="118">
        <v>25</v>
      </c>
      <c r="N549" s="118">
        <v>7000.0000000000009</v>
      </c>
      <c r="O549" s="118">
        <f t="shared" si="24"/>
        <v>11463.460000000001</v>
      </c>
      <c r="P549" s="118">
        <f t="shared" si="25"/>
        <v>40000</v>
      </c>
      <c r="Q549" s="118">
        <f t="shared" si="26"/>
        <v>28536.54</v>
      </c>
    </row>
    <row r="550" spans="1:17" ht="24.6" customHeight="1">
      <c r="A550" s="167">
        <v>544</v>
      </c>
      <c r="B550" s="168" t="s">
        <v>852</v>
      </c>
      <c r="C550" s="36" t="s">
        <v>62</v>
      </c>
      <c r="D550" s="133" t="s">
        <v>397</v>
      </c>
      <c r="E550" s="133" t="s">
        <v>397</v>
      </c>
      <c r="F550" s="170" t="s">
        <v>31</v>
      </c>
      <c r="G550" s="167" t="s">
        <v>10</v>
      </c>
      <c r="H550" s="118">
        <v>40000</v>
      </c>
      <c r="I550" s="118">
        <v>1148</v>
      </c>
      <c r="J550" s="118">
        <v>1216</v>
      </c>
      <c r="K550" s="118">
        <v>0</v>
      </c>
      <c r="L550" s="118">
        <v>442.65</v>
      </c>
      <c r="M550" s="118">
        <v>25</v>
      </c>
      <c r="N550" s="118">
        <v>0</v>
      </c>
      <c r="O550" s="118">
        <f t="shared" si="24"/>
        <v>2831.65</v>
      </c>
      <c r="P550" s="118">
        <f t="shared" si="25"/>
        <v>40000</v>
      </c>
      <c r="Q550" s="118">
        <f t="shared" si="26"/>
        <v>37168.35</v>
      </c>
    </row>
    <row r="551" spans="1:17" ht="24.6" customHeight="1">
      <c r="A551" s="167">
        <v>545</v>
      </c>
      <c r="B551" s="181" t="s">
        <v>348</v>
      </c>
      <c r="C551" s="168" t="s">
        <v>1288</v>
      </c>
      <c r="D551" s="133" t="s">
        <v>397</v>
      </c>
      <c r="E551" s="133" t="s">
        <v>397</v>
      </c>
      <c r="F551" s="170" t="s">
        <v>31</v>
      </c>
      <c r="G551" s="167" t="s">
        <v>10</v>
      </c>
      <c r="H551" s="118">
        <v>40000</v>
      </c>
      <c r="I551" s="118">
        <v>1148</v>
      </c>
      <c r="J551" s="118">
        <v>1216</v>
      </c>
      <c r="K551" s="118">
        <v>0</v>
      </c>
      <c r="L551" s="118">
        <v>442.65</v>
      </c>
      <c r="M551" s="118">
        <v>25</v>
      </c>
      <c r="N551" s="118">
        <v>50</v>
      </c>
      <c r="O551" s="118">
        <f t="shared" si="24"/>
        <v>2881.65</v>
      </c>
      <c r="P551" s="118">
        <f t="shared" si="25"/>
        <v>40000</v>
      </c>
      <c r="Q551" s="118">
        <f t="shared" si="26"/>
        <v>37118.35</v>
      </c>
    </row>
    <row r="552" spans="1:17" ht="24.6" customHeight="1">
      <c r="A552" s="167">
        <v>546</v>
      </c>
      <c r="B552" s="36" t="s">
        <v>417</v>
      </c>
      <c r="C552" s="168" t="s">
        <v>616</v>
      </c>
      <c r="D552" s="133" t="s">
        <v>397</v>
      </c>
      <c r="E552" s="133" t="s">
        <v>397</v>
      </c>
      <c r="F552" s="170" t="s">
        <v>31</v>
      </c>
      <c r="G552" s="167" t="s">
        <v>10</v>
      </c>
      <c r="H552" s="118">
        <v>35000</v>
      </c>
      <c r="I552" s="118">
        <v>1004.5</v>
      </c>
      <c r="J552" s="118">
        <v>1064</v>
      </c>
      <c r="K552" s="118">
        <v>0</v>
      </c>
      <c r="L552" s="118">
        <v>0</v>
      </c>
      <c r="M552" s="118">
        <v>25</v>
      </c>
      <c r="N552" s="118">
        <v>0</v>
      </c>
      <c r="O552" s="118">
        <f t="shared" si="24"/>
        <v>2093.5</v>
      </c>
      <c r="P552" s="118">
        <f t="shared" si="25"/>
        <v>35000</v>
      </c>
      <c r="Q552" s="118">
        <f t="shared" si="26"/>
        <v>32906.5</v>
      </c>
    </row>
    <row r="553" spans="1:17" ht="24.6" customHeight="1">
      <c r="A553" s="167">
        <v>547</v>
      </c>
      <c r="B553" s="36" t="s">
        <v>853</v>
      </c>
      <c r="C553" s="168" t="s">
        <v>616</v>
      </c>
      <c r="D553" s="133" t="s">
        <v>397</v>
      </c>
      <c r="E553" s="133" t="s">
        <v>397</v>
      </c>
      <c r="F553" s="170" t="s">
        <v>31</v>
      </c>
      <c r="G553" s="167" t="s">
        <v>10</v>
      </c>
      <c r="H553" s="118">
        <v>26000</v>
      </c>
      <c r="I553" s="118">
        <v>746.2</v>
      </c>
      <c r="J553" s="118">
        <v>790.4</v>
      </c>
      <c r="K553" s="118">
        <v>0</v>
      </c>
      <c r="L553" s="118">
        <v>0</v>
      </c>
      <c r="M553" s="118">
        <v>25</v>
      </c>
      <c r="N553" s="118">
        <v>0</v>
      </c>
      <c r="O553" s="118">
        <f t="shared" si="24"/>
        <v>1561.6</v>
      </c>
      <c r="P553" s="118">
        <f t="shared" si="25"/>
        <v>26000</v>
      </c>
      <c r="Q553" s="118">
        <f t="shared" si="26"/>
        <v>24438.400000000001</v>
      </c>
    </row>
    <row r="554" spans="1:17" ht="24.6" customHeight="1">
      <c r="A554" s="167">
        <v>548</v>
      </c>
      <c r="B554" s="36" t="s">
        <v>854</v>
      </c>
      <c r="C554" s="168" t="s">
        <v>616</v>
      </c>
      <c r="D554" s="133" t="s">
        <v>397</v>
      </c>
      <c r="E554" s="133" t="s">
        <v>397</v>
      </c>
      <c r="F554" s="170" t="s">
        <v>31</v>
      </c>
      <c r="G554" s="167" t="s">
        <v>10</v>
      </c>
      <c r="H554" s="118">
        <v>26000</v>
      </c>
      <c r="I554" s="118">
        <v>746.2</v>
      </c>
      <c r="J554" s="118">
        <v>790.4</v>
      </c>
      <c r="K554" s="118">
        <v>0</v>
      </c>
      <c r="L554" s="118">
        <v>0</v>
      </c>
      <c r="M554" s="118">
        <v>25</v>
      </c>
      <c r="N554" s="118">
        <v>0</v>
      </c>
      <c r="O554" s="118">
        <f t="shared" si="24"/>
        <v>1561.6</v>
      </c>
      <c r="P554" s="118">
        <f t="shared" si="25"/>
        <v>26000</v>
      </c>
      <c r="Q554" s="118">
        <f t="shared" si="26"/>
        <v>24438.400000000001</v>
      </c>
    </row>
    <row r="555" spans="1:17" ht="24.6" customHeight="1">
      <c r="A555" s="167">
        <v>549</v>
      </c>
      <c r="B555" s="36" t="s">
        <v>652</v>
      </c>
      <c r="C555" s="168" t="s">
        <v>616</v>
      </c>
      <c r="D555" s="133" t="s">
        <v>397</v>
      </c>
      <c r="E555" s="133" t="s">
        <v>397</v>
      </c>
      <c r="F555" s="170" t="s">
        <v>31</v>
      </c>
      <c r="G555" s="167" t="s">
        <v>10</v>
      </c>
      <c r="H555" s="118">
        <v>25000</v>
      </c>
      <c r="I555" s="118">
        <v>717.5</v>
      </c>
      <c r="J555" s="118">
        <v>760</v>
      </c>
      <c r="K555" s="118">
        <v>0</v>
      </c>
      <c r="L555" s="118">
        <v>0</v>
      </c>
      <c r="M555" s="118">
        <v>25</v>
      </c>
      <c r="N555" s="118">
        <v>0</v>
      </c>
      <c r="O555" s="118">
        <f t="shared" si="24"/>
        <v>1502.5</v>
      </c>
      <c r="P555" s="118">
        <f t="shared" si="25"/>
        <v>25000</v>
      </c>
      <c r="Q555" s="118">
        <f t="shared" si="26"/>
        <v>23497.5</v>
      </c>
    </row>
    <row r="556" spans="1:17" ht="24.6" customHeight="1">
      <c r="A556" s="167">
        <v>550</v>
      </c>
      <c r="B556" s="36" t="s">
        <v>1300</v>
      </c>
      <c r="C556" s="168" t="s">
        <v>616</v>
      </c>
      <c r="D556" s="133" t="s">
        <v>397</v>
      </c>
      <c r="E556" s="133" t="s">
        <v>397</v>
      </c>
      <c r="F556" s="170" t="s">
        <v>31</v>
      </c>
      <c r="G556" s="167" t="s">
        <v>9</v>
      </c>
      <c r="H556" s="118">
        <v>30000</v>
      </c>
      <c r="I556" s="118">
        <v>861</v>
      </c>
      <c r="J556" s="118">
        <v>912</v>
      </c>
      <c r="K556" s="118">
        <v>0</v>
      </c>
      <c r="L556" s="118">
        <v>0</v>
      </c>
      <c r="M556" s="118">
        <v>25</v>
      </c>
      <c r="N556" s="118">
        <v>0</v>
      </c>
      <c r="O556" s="118">
        <f t="shared" si="24"/>
        <v>1798</v>
      </c>
      <c r="P556" s="118">
        <f t="shared" si="25"/>
        <v>30000</v>
      </c>
      <c r="Q556" s="118">
        <f t="shared" si="26"/>
        <v>28202</v>
      </c>
    </row>
    <row r="557" spans="1:17" ht="24.6" customHeight="1">
      <c r="A557" s="167">
        <v>551</v>
      </c>
      <c r="B557" s="168" t="s">
        <v>347</v>
      </c>
      <c r="C557" s="168" t="s">
        <v>38</v>
      </c>
      <c r="D557" s="133" t="s">
        <v>397</v>
      </c>
      <c r="E557" s="133" t="s">
        <v>397</v>
      </c>
      <c r="F557" s="178" t="s">
        <v>40</v>
      </c>
      <c r="G557" s="167" t="s">
        <v>9</v>
      </c>
      <c r="H557" s="118">
        <v>40000</v>
      </c>
      <c r="I557" s="118">
        <v>1148</v>
      </c>
      <c r="J557" s="118">
        <v>1216</v>
      </c>
      <c r="K557" s="118">
        <v>0</v>
      </c>
      <c r="L557" s="118">
        <v>442.65</v>
      </c>
      <c r="M557" s="118">
        <v>25</v>
      </c>
      <c r="N557" s="118">
        <v>50</v>
      </c>
      <c r="O557" s="118">
        <f t="shared" si="24"/>
        <v>2881.65</v>
      </c>
      <c r="P557" s="118">
        <f t="shared" si="25"/>
        <v>40000</v>
      </c>
      <c r="Q557" s="118">
        <f t="shared" si="26"/>
        <v>37118.35</v>
      </c>
    </row>
    <row r="558" spans="1:17" ht="24.6" customHeight="1">
      <c r="A558" s="167">
        <v>552</v>
      </c>
      <c r="B558" s="168" t="s">
        <v>855</v>
      </c>
      <c r="C558" s="168" t="s">
        <v>856</v>
      </c>
      <c r="D558" s="133" t="s">
        <v>397</v>
      </c>
      <c r="E558" s="133" t="s">
        <v>397</v>
      </c>
      <c r="F558" s="170" t="s">
        <v>31</v>
      </c>
      <c r="G558" s="167" t="s">
        <v>9</v>
      </c>
      <c r="H558" s="118">
        <v>18000</v>
      </c>
      <c r="I558" s="118">
        <v>516.6</v>
      </c>
      <c r="J558" s="118">
        <v>547.20000000000005</v>
      </c>
      <c r="K558" s="118">
        <v>0</v>
      </c>
      <c r="L558" s="118">
        <v>0</v>
      </c>
      <c r="M558" s="118">
        <v>25</v>
      </c>
      <c r="N558" s="118">
        <v>0</v>
      </c>
      <c r="O558" s="118">
        <f t="shared" si="24"/>
        <v>1088.8000000000002</v>
      </c>
      <c r="P558" s="118">
        <f t="shared" si="25"/>
        <v>18000</v>
      </c>
      <c r="Q558" s="118">
        <f t="shared" si="26"/>
        <v>16911.2</v>
      </c>
    </row>
    <row r="559" spans="1:17" ht="24.6" customHeight="1">
      <c r="A559" s="167">
        <v>553</v>
      </c>
      <c r="B559" s="168" t="s">
        <v>957</v>
      </c>
      <c r="C559" s="168" t="s">
        <v>134</v>
      </c>
      <c r="D559" s="133" t="s">
        <v>397</v>
      </c>
      <c r="E559" s="133" t="s">
        <v>397</v>
      </c>
      <c r="F559" s="170" t="s">
        <v>31</v>
      </c>
      <c r="G559" s="167" t="s">
        <v>10</v>
      </c>
      <c r="H559" s="118">
        <v>21500</v>
      </c>
      <c r="I559" s="118">
        <v>617.04999999999995</v>
      </c>
      <c r="J559" s="118">
        <v>653.6</v>
      </c>
      <c r="K559" s="118">
        <v>0</v>
      </c>
      <c r="L559" s="118">
        <v>0</v>
      </c>
      <c r="M559" s="118">
        <v>25</v>
      </c>
      <c r="N559" s="118">
        <v>0</v>
      </c>
      <c r="O559" s="118">
        <f t="shared" si="24"/>
        <v>1295.6500000000001</v>
      </c>
      <c r="P559" s="118">
        <f t="shared" si="25"/>
        <v>21500</v>
      </c>
      <c r="Q559" s="118">
        <f t="shared" si="26"/>
        <v>20204.349999999999</v>
      </c>
    </row>
    <row r="560" spans="1:17" ht="24.6" customHeight="1">
      <c r="A560" s="167">
        <v>554</v>
      </c>
      <c r="B560" s="168" t="s">
        <v>857</v>
      </c>
      <c r="C560" s="168" t="s">
        <v>552</v>
      </c>
      <c r="D560" s="133" t="s">
        <v>397</v>
      </c>
      <c r="E560" s="133" t="s">
        <v>397</v>
      </c>
      <c r="F560" s="170" t="s">
        <v>31</v>
      </c>
      <c r="G560" s="167" t="s">
        <v>10</v>
      </c>
      <c r="H560" s="118">
        <v>15000</v>
      </c>
      <c r="I560" s="118">
        <v>430.5</v>
      </c>
      <c r="J560" s="118">
        <v>456</v>
      </c>
      <c r="K560" s="118">
        <v>0</v>
      </c>
      <c r="L560" s="118">
        <v>0</v>
      </c>
      <c r="M560" s="118">
        <v>25</v>
      </c>
      <c r="N560" s="118">
        <v>0</v>
      </c>
      <c r="O560" s="118">
        <f t="shared" si="24"/>
        <v>911.5</v>
      </c>
      <c r="P560" s="118">
        <f t="shared" si="25"/>
        <v>15000</v>
      </c>
      <c r="Q560" s="118">
        <f t="shared" si="26"/>
        <v>14088.5</v>
      </c>
    </row>
    <row r="561" spans="1:18" ht="24.6" customHeight="1">
      <c r="A561" s="167">
        <v>555</v>
      </c>
      <c r="B561" s="168" t="s">
        <v>402</v>
      </c>
      <c r="C561" s="168" t="s">
        <v>616</v>
      </c>
      <c r="D561" s="133" t="s">
        <v>397</v>
      </c>
      <c r="E561" s="133" t="s">
        <v>397</v>
      </c>
      <c r="F561" s="178" t="s">
        <v>31</v>
      </c>
      <c r="G561" s="167" t="s">
        <v>9</v>
      </c>
      <c r="H561" s="118">
        <v>22000</v>
      </c>
      <c r="I561" s="118">
        <v>631.4</v>
      </c>
      <c r="J561" s="118">
        <v>668.8</v>
      </c>
      <c r="K561" s="118">
        <v>0</v>
      </c>
      <c r="L561" s="118">
        <v>0</v>
      </c>
      <c r="M561" s="118">
        <v>25</v>
      </c>
      <c r="N561" s="118">
        <v>3470.29</v>
      </c>
      <c r="O561" s="118">
        <f t="shared" si="24"/>
        <v>4795.49</v>
      </c>
      <c r="P561" s="118">
        <f t="shared" si="25"/>
        <v>22000</v>
      </c>
      <c r="Q561" s="118">
        <f t="shared" si="26"/>
        <v>17204.510000000002</v>
      </c>
      <c r="R561" s="162"/>
    </row>
    <row r="562" spans="1:18" ht="24.6" customHeight="1">
      <c r="A562" s="167">
        <v>556</v>
      </c>
      <c r="B562" s="168" t="s">
        <v>507</v>
      </c>
      <c r="C562" s="168" t="s">
        <v>2</v>
      </c>
      <c r="D562" s="133" t="s">
        <v>397</v>
      </c>
      <c r="E562" s="133" t="s">
        <v>397</v>
      </c>
      <c r="F562" s="178" t="s">
        <v>31</v>
      </c>
      <c r="G562" s="167" t="s">
        <v>10</v>
      </c>
      <c r="H562" s="118">
        <v>25000</v>
      </c>
      <c r="I562" s="118">
        <v>717.5</v>
      </c>
      <c r="J562" s="118">
        <v>760</v>
      </c>
      <c r="K562" s="118">
        <v>0</v>
      </c>
      <c r="L562" s="118">
        <v>0</v>
      </c>
      <c r="M562" s="118">
        <v>25</v>
      </c>
      <c r="N562" s="118">
        <v>0</v>
      </c>
      <c r="O562" s="118">
        <f t="shared" si="24"/>
        <v>1502.5</v>
      </c>
      <c r="P562" s="118">
        <f t="shared" si="25"/>
        <v>25000</v>
      </c>
      <c r="Q562" s="118">
        <f t="shared" si="26"/>
        <v>23497.5</v>
      </c>
    </row>
    <row r="563" spans="1:18" ht="24.6" customHeight="1">
      <c r="A563" s="167">
        <v>557</v>
      </c>
      <c r="B563" s="168" t="s">
        <v>859</v>
      </c>
      <c r="C563" s="168" t="s">
        <v>510</v>
      </c>
      <c r="D563" s="133" t="s">
        <v>397</v>
      </c>
      <c r="E563" s="133" t="s">
        <v>397</v>
      </c>
      <c r="F563" s="170" t="s">
        <v>31</v>
      </c>
      <c r="G563" s="167" t="s">
        <v>9</v>
      </c>
      <c r="H563" s="118">
        <v>16500</v>
      </c>
      <c r="I563" s="118">
        <v>473.55</v>
      </c>
      <c r="J563" s="118">
        <v>501.6</v>
      </c>
      <c r="K563" s="118">
        <v>0</v>
      </c>
      <c r="L563" s="118">
        <v>0</v>
      </c>
      <c r="M563" s="118">
        <v>25</v>
      </c>
      <c r="N563" s="118">
        <v>0</v>
      </c>
      <c r="O563" s="118">
        <f t="shared" si="24"/>
        <v>1000.1500000000001</v>
      </c>
      <c r="P563" s="118">
        <f t="shared" si="25"/>
        <v>16500</v>
      </c>
      <c r="Q563" s="118">
        <f t="shared" si="26"/>
        <v>15499.85</v>
      </c>
    </row>
    <row r="564" spans="1:18" ht="24.6" customHeight="1">
      <c r="A564" s="167">
        <v>558</v>
      </c>
      <c r="B564" s="168" t="s">
        <v>860</v>
      </c>
      <c r="C564" s="168" t="s">
        <v>510</v>
      </c>
      <c r="D564" s="133" t="s">
        <v>397</v>
      </c>
      <c r="E564" s="133" t="s">
        <v>397</v>
      </c>
      <c r="F564" s="170" t="s">
        <v>31</v>
      </c>
      <c r="G564" s="167" t="s">
        <v>9</v>
      </c>
      <c r="H564" s="118">
        <v>16000</v>
      </c>
      <c r="I564" s="118">
        <v>459.2</v>
      </c>
      <c r="J564" s="118">
        <v>486.4</v>
      </c>
      <c r="K564" s="118">
        <v>0</v>
      </c>
      <c r="L564" s="118">
        <v>0</v>
      </c>
      <c r="M564" s="118">
        <v>25</v>
      </c>
      <c r="N564" s="118">
        <v>0</v>
      </c>
      <c r="O564" s="118">
        <f t="shared" si="24"/>
        <v>970.59999999999991</v>
      </c>
      <c r="P564" s="118">
        <f t="shared" si="25"/>
        <v>16000</v>
      </c>
      <c r="Q564" s="118">
        <f t="shared" si="26"/>
        <v>15029.4</v>
      </c>
    </row>
    <row r="565" spans="1:18" ht="24.6" customHeight="1">
      <c r="A565" s="167">
        <v>559</v>
      </c>
      <c r="B565" s="168" t="s">
        <v>861</v>
      </c>
      <c r="C565" s="168" t="s">
        <v>1</v>
      </c>
      <c r="D565" s="133" t="s">
        <v>397</v>
      </c>
      <c r="E565" s="133" t="s">
        <v>397</v>
      </c>
      <c r="F565" s="170" t="s">
        <v>31</v>
      </c>
      <c r="G565" s="167" t="s">
        <v>9</v>
      </c>
      <c r="H565" s="118">
        <v>15000</v>
      </c>
      <c r="I565" s="118">
        <v>430.5</v>
      </c>
      <c r="J565" s="118">
        <v>456</v>
      </c>
      <c r="K565" s="118">
        <v>1919.78</v>
      </c>
      <c r="L565" s="118">
        <v>0</v>
      </c>
      <c r="M565" s="118">
        <v>25</v>
      </c>
      <c r="N565" s="118">
        <v>0</v>
      </c>
      <c r="O565" s="118">
        <f t="shared" si="24"/>
        <v>2831.2799999999997</v>
      </c>
      <c r="P565" s="118">
        <f t="shared" si="25"/>
        <v>15000</v>
      </c>
      <c r="Q565" s="118">
        <f t="shared" si="26"/>
        <v>12168.720000000001</v>
      </c>
    </row>
    <row r="566" spans="1:18" ht="24.6" customHeight="1">
      <c r="A566" s="167">
        <v>560</v>
      </c>
      <c r="B566" s="168" t="s">
        <v>862</v>
      </c>
      <c r="C566" s="168" t="s">
        <v>1</v>
      </c>
      <c r="D566" s="133" t="s">
        <v>397</v>
      </c>
      <c r="E566" s="133" t="s">
        <v>397</v>
      </c>
      <c r="F566" s="170" t="s">
        <v>31</v>
      </c>
      <c r="G566" s="167" t="s">
        <v>10</v>
      </c>
      <c r="H566" s="118">
        <v>15000</v>
      </c>
      <c r="I566" s="118">
        <v>430.5</v>
      </c>
      <c r="J566" s="118">
        <v>456</v>
      </c>
      <c r="K566" s="118">
        <v>0</v>
      </c>
      <c r="L566" s="118">
        <v>0</v>
      </c>
      <c r="M566" s="118">
        <v>25</v>
      </c>
      <c r="N566" s="118">
        <v>0</v>
      </c>
      <c r="O566" s="118">
        <f t="shared" si="24"/>
        <v>911.5</v>
      </c>
      <c r="P566" s="118">
        <f t="shared" si="25"/>
        <v>15000</v>
      </c>
      <c r="Q566" s="118">
        <f t="shared" si="26"/>
        <v>14088.5</v>
      </c>
    </row>
    <row r="567" spans="1:18" ht="24.6" customHeight="1">
      <c r="A567" s="167">
        <v>561</v>
      </c>
      <c r="B567" s="168" t="s">
        <v>864</v>
      </c>
      <c r="C567" s="168" t="s">
        <v>1</v>
      </c>
      <c r="D567" s="133" t="s">
        <v>397</v>
      </c>
      <c r="E567" s="133" t="s">
        <v>397</v>
      </c>
      <c r="F567" s="170" t="s">
        <v>31</v>
      </c>
      <c r="G567" s="167" t="s">
        <v>9</v>
      </c>
      <c r="H567" s="118">
        <v>15000</v>
      </c>
      <c r="I567" s="118">
        <v>430.5</v>
      </c>
      <c r="J567" s="118">
        <v>456</v>
      </c>
      <c r="K567" s="118">
        <v>0</v>
      </c>
      <c r="L567" s="118">
        <v>0</v>
      </c>
      <c r="M567" s="118">
        <v>25</v>
      </c>
      <c r="N567" s="118">
        <v>0</v>
      </c>
      <c r="O567" s="118">
        <f t="shared" si="24"/>
        <v>911.5</v>
      </c>
      <c r="P567" s="118">
        <f t="shared" si="25"/>
        <v>15000</v>
      </c>
      <c r="Q567" s="118">
        <f t="shared" si="26"/>
        <v>14088.5</v>
      </c>
    </row>
    <row r="568" spans="1:18" ht="24.6" customHeight="1">
      <c r="A568" s="167">
        <v>562</v>
      </c>
      <c r="B568" s="168" t="s">
        <v>865</v>
      </c>
      <c r="C568" s="168" t="s">
        <v>48</v>
      </c>
      <c r="D568" s="133" t="s">
        <v>397</v>
      </c>
      <c r="E568" s="133" t="s">
        <v>397</v>
      </c>
      <c r="F568" s="170" t="s">
        <v>31</v>
      </c>
      <c r="G568" s="167" t="s">
        <v>10</v>
      </c>
      <c r="H568" s="118">
        <v>15000</v>
      </c>
      <c r="I568" s="118">
        <v>430.5</v>
      </c>
      <c r="J568" s="118">
        <v>456</v>
      </c>
      <c r="K568" s="118">
        <v>0</v>
      </c>
      <c r="L568" s="118">
        <v>0</v>
      </c>
      <c r="M568" s="118">
        <v>25</v>
      </c>
      <c r="N568" s="118">
        <v>678</v>
      </c>
      <c r="O568" s="118">
        <f t="shared" si="24"/>
        <v>1589.5</v>
      </c>
      <c r="P568" s="118">
        <f t="shared" si="25"/>
        <v>15000</v>
      </c>
      <c r="Q568" s="118">
        <f t="shared" si="26"/>
        <v>13410.5</v>
      </c>
    </row>
    <row r="569" spans="1:18" ht="24.6" customHeight="1">
      <c r="A569" s="167">
        <v>563</v>
      </c>
      <c r="B569" s="36" t="s">
        <v>160</v>
      </c>
      <c r="C569" s="36" t="s">
        <v>48</v>
      </c>
      <c r="D569" s="133" t="s">
        <v>397</v>
      </c>
      <c r="E569" s="133" t="s">
        <v>397</v>
      </c>
      <c r="F569" s="170" t="s">
        <v>40</v>
      </c>
      <c r="G569" s="167" t="s">
        <v>10</v>
      </c>
      <c r="H569" s="118">
        <v>25000</v>
      </c>
      <c r="I569" s="118">
        <v>717.5</v>
      </c>
      <c r="J569" s="118">
        <v>760</v>
      </c>
      <c r="K569" s="118">
        <v>0</v>
      </c>
      <c r="L569" s="118">
        <v>0</v>
      </c>
      <c r="M569" s="118">
        <v>25</v>
      </c>
      <c r="N569" s="118">
        <v>4693.88</v>
      </c>
      <c r="O569" s="118">
        <f t="shared" si="24"/>
        <v>6196.38</v>
      </c>
      <c r="P569" s="118">
        <f t="shared" si="25"/>
        <v>25000</v>
      </c>
      <c r="Q569" s="118">
        <f t="shared" si="26"/>
        <v>18803.62</v>
      </c>
    </row>
    <row r="570" spans="1:18" ht="24.6" customHeight="1">
      <c r="A570" s="167">
        <v>564</v>
      </c>
      <c r="B570" s="168" t="s">
        <v>866</v>
      </c>
      <c r="C570" s="168" t="s">
        <v>49</v>
      </c>
      <c r="D570" s="133" t="s">
        <v>397</v>
      </c>
      <c r="E570" s="133" t="s">
        <v>397</v>
      </c>
      <c r="F570" s="170" t="s">
        <v>31</v>
      </c>
      <c r="G570" s="167" t="s">
        <v>10</v>
      </c>
      <c r="H570" s="118">
        <v>22000</v>
      </c>
      <c r="I570" s="118">
        <v>631.4</v>
      </c>
      <c r="J570" s="118">
        <v>668.8</v>
      </c>
      <c r="K570" s="118">
        <v>0</v>
      </c>
      <c r="L570" s="118">
        <v>0</v>
      </c>
      <c r="M570" s="118">
        <v>25</v>
      </c>
      <c r="N570" s="118">
        <v>0</v>
      </c>
      <c r="O570" s="118">
        <f t="shared" si="24"/>
        <v>1325.1999999999998</v>
      </c>
      <c r="P570" s="118">
        <f t="shared" si="25"/>
        <v>22000</v>
      </c>
      <c r="Q570" s="118">
        <f t="shared" si="26"/>
        <v>20674.8</v>
      </c>
    </row>
    <row r="571" spans="1:18" ht="24.6" customHeight="1">
      <c r="A571" s="167">
        <v>565</v>
      </c>
      <c r="B571" s="168" t="s">
        <v>867</v>
      </c>
      <c r="C571" s="168" t="s">
        <v>49</v>
      </c>
      <c r="D571" s="133" t="s">
        <v>397</v>
      </c>
      <c r="E571" s="133" t="s">
        <v>397</v>
      </c>
      <c r="F571" s="170" t="s">
        <v>31</v>
      </c>
      <c r="G571" s="167" t="s">
        <v>10</v>
      </c>
      <c r="H571" s="118">
        <v>20000</v>
      </c>
      <c r="I571" s="118">
        <v>574</v>
      </c>
      <c r="J571" s="118">
        <v>608</v>
      </c>
      <c r="K571" s="118">
        <v>0</v>
      </c>
      <c r="L571" s="118">
        <v>0</v>
      </c>
      <c r="M571" s="118">
        <v>25</v>
      </c>
      <c r="N571" s="118">
        <v>0</v>
      </c>
      <c r="O571" s="118">
        <f t="shared" si="24"/>
        <v>1207</v>
      </c>
      <c r="P571" s="118">
        <f t="shared" si="25"/>
        <v>20000</v>
      </c>
      <c r="Q571" s="118">
        <f t="shared" si="26"/>
        <v>18793</v>
      </c>
    </row>
    <row r="572" spans="1:18" ht="24.6" customHeight="1">
      <c r="A572" s="167">
        <v>566</v>
      </c>
      <c r="B572" s="168" t="s">
        <v>868</v>
      </c>
      <c r="C572" s="168" t="s">
        <v>49</v>
      </c>
      <c r="D572" s="133" t="s">
        <v>397</v>
      </c>
      <c r="E572" s="133" t="s">
        <v>397</v>
      </c>
      <c r="F572" s="170" t="s">
        <v>31</v>
      </c>
      <c r="G572" s="167" t="s">
        <v>10</v>
      </c>
      <c r="H572" s="118">
        <v>20000</v>
      </c>
      <c r="I572" s="118">
        <v>574</v>
      </c>
      <c r="J572" s="118">
        <v>608</v>
      </c>
      <c r="K572" s="118">
        <v>0</v>
      </c>
      <c r="L572" s="118">
        <v>0</v>
      </c>
      <c r="M572" s="118">
        <v>25</v>
      </c>
      <c r="N572" s="118">
        <v>0</v>
      </c>
      <c r="O572" s="118">
        <f t="shared" si="24"/>
        <v>1207</v>
      </c>
      <c r="P572" s="118">
        <f t="shared" si="25"/>
        <v>20000</v>
      </c>
      <c r="Q572" s="118">
        <f t="shared" si="26"/>
        <v>18793</v>
      </c>
    </row>
    <row r="573" spans="1:18" ht="24.6" customHeight="1">
      <c r="A573" s="167">
        <v>567</v>
      </c>
      <c r="B573" s="168" t="s">
        <v>869</v>
      </c>
      <c r="C573" s="168" t="s">
        <v>49</v>
      </c>
      <c r="D573" s="133" t="s">
        <v>397</v>
      </c>
      <c r="E573" s="133" t="s">
        <v>397</v>
      </c>
      <c r="F573" s="170" t="s">
        <v>31</v>
      </c>
      <c r="G573" s="167" t="s">
        <v>10</v>
      </c>
      <c r="H573" s="118">
        <v>20000</v>
      </c>
      <c r="I573" s="118">
        <v>574</v>
      </c>
      <c r="J573" s="118">
        <v>608</v>
      </c>
      <c r="K573" s="118">
        <v>0</v>
      </c>
      <c r="L573" s="118">
        <v>0</v>
      </c>
      <c r="M573" s="118">
        <v>25</v>
      </c>
      <c r="N573" s="118">
        <v>0</v>
      </c>
      <c r="O573" s="118">
        <f t="shared" si="24"/>
        <v>1207</v>
      </c>
      <c r="P573" s="118">
        <f t="shared" si="25"/>
        <v>20000</v>
      </c>
      <c r="Q573" s="118">
        <f t="shared" si="26"/>
        <v>18793</v>
      </c>
    </row>
    <row r="574" spans="1:18" ht="24.6" customHeight="1">
      <c r="A574" s="167">
        <v>568</v>
      </c>
      <c r="B574" s="168" t="s">
        <v>870</v>
      </c>
      <c r="C574" s="168" t="s">
        <v>49</v>
      </c>
      <c r="D574" s="133" t="s">
        <v>397</v>
      </c>
      <c r="E574" s="133" t="s">
        <v>397</v>
      </c>
      <c r="F574" s="170" t="s">
        <v>31</v>
      </c>
      <c r="G574" s="167" t="s">
        <v>10</v>
      </c>
      <c r="H574" s="118">
        <v>20000</v>
      </c>
      <c r="I574" s="118">
        <v>574</v>
      </c>
      <c r="J574" s="118">
        <v>608</v>
      </c>
      <c r="K574" s="118">
        <v>0</v>
      </c>
      <c r="L574" s="118">
        <v>0</v>
      </c>
      <c r="M574" s="118">
        <v>25</v>
      </c>
      <c r="N574" s="118">
        <v>0</v>
      </c>
      <c r="O574" s="118">
        <f t="shared" si="24"/>
        <v>1207</v>
      </c>
      <c r="P574" s="118">
        <f t="shared" si="25"/>
        <v>20000</v>
      </c>
      <c r="Q574" s="118">
        <f t="shared" si="26"/>
        <v>18793</v>
      </c>
    </row>
    <row r="575" spans="1:18" ht="24.6" customHeight="1">
      <c r="A575" s="167">
        <v>569</v>
      </c>
      <c r="B575" s="168" t="s">
        <v>871</v>
      </c>
      <c r="C575" s="168" t="s">
        <v>49</v>
      </c>
      <c r="D575" s="133" t="s">
        <v>397</v>
      </c>
      <c r="E575" s="133" t="s">
        <v>397</v>
      </c>
      <c r="F575" s="170" t="s">
        <v>31</v>
      </c>
      <c r="G575" s="167" t="s">
        <v>10</v>
      </c>
      <c r="H575" s="118">
        <v>18000</v>
      </c>
      <c r="I575" s="118">
        <v>516.6</v>
      </c>
      <c r="J575" s="118">
        <v>547.20000000000005</v>
      </c>
      <c r="K575" s="118">
        <v>0</v>
      </c>
      <c r="L575" s="118">
        <v>0</v>
      </c>
      <c r="M575" s="118">
        <v>25</v>
      </c>
      <c r="N575" s="118">
        <v>0</v>
      </c>
      <c r="O575" s="118">
        <f t="shared" si="24"/>
        <v>1088.8000000000002</v>
      </c>
      <c r="P575" s="118">
        <f t="shared" si="25"/>
        <v>18000</v>
      </c>
      <c r="Q575" s="118">
        <f t="shared" si="26"/>
        <v>16911.2</v>
      </c>
    </row>
    <row r="576" spans="1:18" ht="24.6" customHeight="1">
      <c r="A576" s="167">
        <v>570</v>
      </c>
      <c r="B576" s="168" t="s">
        <v>872</v>
      </c>
      <c r="C576" s="168" t="s">
        <v>49</v>
      </c>
      <c r="D576" s="133" t="s">
        <v>397</v>
      </c>
      <c r="E576" s="133" t="s">
        <v>397</v>
      </c>
      <c r="F576" s="170" t="s">
        <v>31</v>
      </c>
      <c r="G576" s="167" t="s">
        <v>10</v>
      </c>
      <c r="H576" s="118">
        <v>15000</v>
      </c>
      <c r="I576" s="118">
        <v>430.5</v>
      </c>
      <c r="J576" s="118">
        <v>456</v>
      </c>
      <c r="K576" s="118">
        <v>0</v>
      </c>
      <c r="L576" s="118">
        <v>0</v>
      </c>
      <c r="M576" s="118">
        <v>25</v>
      </c>
      <c r="N576" s="118">
        <v>0</v>
      </c>
      <c r="O576" s="118">
        <f t="shared" si="24"/>
        <v>911.5</v>
      </c>
      <c r="P576" s="118">
        <f t="shared" si="25"/>
        <v>15000</v>
      </c>
      <c r="Q576" s="118">
        <f t="shared" si="26"/>
        <v>14088.5</v>
      </c>
    </row>
    <row r="577" spans="1:18" ht="24.6" customHeight="1">
      <c r="A577" s="167">
        <v>571</v>
      </c>
      <c r="B577" s="168" t="s">
        <v>874</v>
      </c>
      <c r="C577" s="168" t="s">
        <v>49</v>
      </c>
      <c r="D577" s="133" t="s">
        <v>397</v>
      </c>
      <c r="E577" s="133" t="s">
        <v>397</v>
      </c>
      <c r="F577" s="170" t="s">
        <v>31</v>
      </c>
      <c r="G577" s="167" t="s">
        <v>10</v>
      </c>
      <c r="H577" s="118">
        <v>15000</v>
      </c>
      <c r="I577" s="118">
        <v>430.5</v>
      </c>
      <c r="J577" s="118">
        <v>456</v>
      </c>
      <c r="K577" s="118">
        <v>0</v>
      </c>
      <c r="L577" s="118">
        <v>0</v>
      </c>
      <c r="M577" s="118">
        <v>25</v>
      </c>
      <c r="N577" s="118">
        <v>50</v>
      </c>
      <c r="O577" s="118">
        <f t="shared" si="24"/>
        <v>961.5</v>
      </c>
      <c r="P577" s="118">
        <f t="shared" si="25"/>
        <v>15000</v>
      </c>
      <c r="Q577" s="118">
        <f t="shared" si="26"/>
        <v>14038.5</v>
      </c>
    </row>
    <row r="578" spans="1:18" ht="24.6" customHeight="1">
      <c r="A578" s="167">
        <v>572</v>
      </c>
      <c r="B578" s="168" t="s">
        <v>875</v>
      </c>
      <c r="C578" s="168" t="s">
        <v>49</v>
      </c>
      <c r="D578" s="133" t="s">
        <v>397</v>
      </c>
      <c r="E578" s="133" t="s">
        <v>397</v>
      </c>
      <c r="F578" s="170" t="s">
        <v>31</v>
      </c>
      <c r="G578" s="167" t="s">
        <v>10</v>
      </c>
      <c r="H578" s="118">
        <v>15000</v>
      </c>
      <c r="I578" s="118">
        <v>430.5</v>
      </c>
      <c r="J578" s="118">
        <v>456</v>
      </c>
      <c r="K578" s="118">
        <v>0</v>
      </c>
      <c r="L578" s="118">
        <v>0</v>
      </c>
      <c r="M578" s="118">
        <v>25</v>
      </c>
      <c r="N578" s="118">
        <v>0</v>
      </c>
      <c r="O578" s="118">
        <f t="shared" si="24"/>
        <v>911.5</v>
      </c>
      <c r="P578" s="118">
        <f t="shared" si="25"/>
        <v>15000</v>
      </c>
      <c r="Q578" s="118">
        <f t="shared" si="26"/>
        <v>14088.5</v>
      </c>
    </row>
    <row r="579" spans="1:18" ht="24.6" customHeight="1">
      <c r="A579" s="167">
        <v>573</v>
      </c>
      <c r="B579" s="168" t="s">
        <v>876</v>
      </c>
      <c r="C579" s="168" t="s">
        <v>49</v>
      </c>
      <c r="D579" s="133" t="s">
        <v>397</v>
      </c>
      <c r="E579" s="133" t="s">
        <v>397</v>
      </c>
      <c r="F579" s="170" t="s">
        <v>31</v>
      </c>
      <c r="G579" s="167" t="s">
        <v>10</v>
      </c>
      <c r="H579" s="118">
        <v>15000</v>
      </c>
      <c r="I579" s="118">
        <v>430.5</v>
      </c>
      <c r="J579" s="118">
        <v>456</v>
      </c>
      <c r="K579" s="118">
        <v>0</v>
      </c>
      <c r="L579" s="118">
        <v>0</v>
      </c>
      <c r="M579" s="118">
        <v>25</v>
      </c>
      <c r="N579" s="118">
        <v>0</v>
      </c>
      <c r="O579" s="118">
        <f t="shared" si="24"/>
        <v>911.5</v>
      </c>
      <c r="P579" s="118">
        <f t="shared" si="25"/>
        <v>15000</v>
      </c>
      <c r="Q579" s="118">
        <f t="shared" si="26"/>
        <v>14088.5</v>
      </c>
    </row>
    <row r="580" spans="1:18" ht="24.6" customHeight="1">
      <c r="A580" s="167">
        <v>574</v>
      </c>
      <c r="B580" s="168" t="s">
        <v>877</v>
      </c>
      <c r="C580" s="168" t="s">
        <v>49</v>
      </c>
      <c r="D580" s="133" t="s">
        <v>397</v>
      </c>
      <c r="E580" s="133" t="s">
        <v>397</v>
      </c>
      <c r="F580" s="170" t="s">
        <v>31</v>
      </c>
      <c r="G580" s="167" t="s">
        <v>10</v>
      </c>
      <c r="H580" s="118">
        <v>15000</v>
      </c>
      <c r="I580" s="118">
        <v>430.5</v>
      </c>
      <c r="J580" s="118">
        <v>456</v>
      </c>
      <c r="K580" s="118">
        <v>0</v>
      </c>
      <c r="L580" s="118">
        <v>0</v>
      </c>
      <c r="M580" s="118">
        <v>25</v>
      </c>
      <c r="N580" s="118">
        <v>0</v>
      </c>
      <c r="O580" s="118">
        <f t="shared" si="24"/>
        <v>911.5</v>
      </c>
      <c r="P580" s="118">
        <f t="shared" si="25"/>
        <v>15000</v>
      </c>
      <c r="Q580" s="118">
        <f t="shared" si="26"/>
        <v>14088.5</v>
      </c>
    </row>
    <row r="581" spans="1:18" ht="24.6" customHeight="1">
      <c r="A581" s="167">
        <v>575</v>
      </c>
      <c r="B581" s="168" t="s">
        <v>802</v>
      </c>
      <c r="C581" s="168" t="s">
        <v>1</v>
      </c>
      <c r="D581" s="133" t="s">
        <v>397</v>
      </c>
      <c r="E581" s="133" t="s">
        <v>801</v>
      </c>
      <c r="F581" s="178" t="s">
        <v>31</v>
      </c>
      <c r="G581" s="167" t="s">
        <v>9</v>
      </c>
      <c r="H581" s="118">
        <v>15000</v>
      </c>
      <c r="I581" s="118">
        <v>430.5</v>
      </c>
      <c r="J581" s="118">
        <v>456</v>
      </c>
      <c r="K581" s="118">
        <v>0</v>
      </c>
      <c r="L581" s="118">
        <v>0</v>
      </c>
      <c r="M581" s="118">
        <v>25</v>
      </c>
      <c r="N581" s="118">
        <v>0</v>
      </c>
      <c r="O581" s="118">
        <f t="shared" si="24"/>
        <v>911.5</v>
      </c>
      <c r="P581" s="118">
        <f t="shared" si="25"/>
        <v>15000</v>
      </c>
      <c r="Q581" s="118">
        <f t="shared" si="26"/>
        <v>14088.5</v>
      </c>
      <c r="R581" s="162"/>
    </row>
    <row r="582" spans="1:18" ht="24.6" customHeight="1">
      <c r="A582" s="167">
        <v>576</v>
      </c>
      <c r="B582" s="168" t="s">
        <v>806</v>
      </c>
      <c r="C582" s="168" t="s">
        <v>49</v>
      </c>
      <c r="D582" s="133" t="s">
        <v>397</v>
      </c>
      <c r="E582" s="133" t="s">
        <v>801</v>
      </c>
      <c r="F582" s="178" t="s">
        <v>31</v>
      </c>
      <c r="G582" s="167" t="s">
        <v>10</v>
      </c>
      <c r="H582" s="118">
        <v>15000</v>
      </c>
      <c r="I582" s="118">
        <v>430.5</v>
      </c>
      <c r="J582" s="118">
        <v>456</v>
      </c>
      <c r="K582" s="118">
        <v>0</v>
      </c>
      <c r="L582" s="118">
        <v>0</v>
      </c>
      <c r="M582" s="118">
        <v>25</v>
      </c>
      <c r="N582" s="118">
        <v>0</v>
      </c>
      <c r="O582" s="118">
        <f t="shared" si="24"/>
        <v>911.5</v>
      </c>
      <c r="P582" s="118">
        <f t="shared" si="25"/>
        <v>15000</v>
      </c>
      <c r="Q582" s="118">
        <f t="shared" si="26"/>
        <v>14088.5</v>
      </c>
    </row>
    <row r="583" spans="1:18" ht="24.6" customHeight="1">
      <c r="A583" s="167">
        <v>577</v>
      </c>
      <c r="B583" s="168" t="s">
        <v>1439</v>
      </c>
      <c r="C583" s="168" t="s">
        <v>856</v>
      </c>
      <c r="D583" s="133" t="s">
        <v>397</v>
      </c>
      <c r="E583" s="133" t="s">
        <v>801</v>
      </c>
      <c r="F583" s="178" t="s">
        <v>31</v>
      </c>
      <c r="G583" s="167" t="s">
        <v>10</v>
      </c>
      <c r="H583" s="118">
        <v>20000</v>
      </c>
      <c r="I583" s="118">
        <v>574</v>
      </c>
      <c r="J583" s="118">
        <v>608</v>
      </c>
      <c r="K583" s="118">
        <v>0</v>
      </c>
      <c r="L583" s="118">
        <v>0</v>
      </c>
      <c r="M583" s="118">
        <v>25</v>
      </c>
      <c r="N583" s="118">
        <v>0</v>
      </c>
      <c r="O583" s="118">
        <f t="shared" ref="O583:O646" si="27">+I583+J583+K583+L583+M583+N583</f>
        <v>1207</v>
      </c>
      <c r="P583" s="118">
        <f t="shared" ref="P583:P646" si="28">+H583</f>
        <v>20000</v>
      </c>
      <c r="Q583" s="118">
        <f t="shared" ref="Q583:Q646" si="29">+P583-O583</f>
        <v>18793</v>
      </c>
    </row>
    <row r="584" spans="1:18" ht="24.6" customHeight="1">
      <c r="A584" s="167">
        <v>578</v>
      </c>
      <c r="B584" s="168" t="s">
        <v>910</v>
      </c>
      <c r="C584" s="168" t="s">
        <v>62</v>
      </c>
      <c r="D584" s="133" t="s">
        <v>397</v>
      </c>
      <c r="E584" s="133" t="s">
        <v>413</v>
      </c>
      <c r="F584" s="170" t="s">
        <v>31</v>
      </c>
      <c r="G584" s="167" t="s">
        <v>10</v>
      </c>
      <c r="H584" s="118">
        <v>25000</v>
      </c>
      <c r="I584" s="118">
        <v>717.5</v>
      </c>
      <c r="J584" s="118">
        <v>760</v>
      </c>
      <c r="K584" s="118">
        <v>0</v>
      </c>
      <c r="L584" s="118">
        <v>0</v>
      </c>
      <c r="M584" s="118">
        <v>25</v>
      </c>
      <c r="N584" s="118">
        <v>0</v>
      </c>
      <c r="O584" s="118">
        <f t="shared" si="27"/>
        <v>1502.5</v>
      </c>
      <c r="P584" s="118">
        <f t="shared" si="28"/>
        <v>25000</v>
      </c>
      <c r="Q584" s="118">
        <f t="shared" si="29"/>
        <v>23497.5</v>
      </c>
    </row>
    <row r="585" spans="1:18" ht="24.6" customHeight="1">
      <c r="A585" s="167">
        <v>579</v>
      </c>
      <c r="B585" s="168" t="s">
        <v>911</v>
      </c>
      <c r="C585" s="168" t="s">
        <v>62</v>
      </c>
      <c r="D585" s="133" t="s">
        <v>397</v>
      </c>
      <c r="E585" s="133" t="s">
        <v>413</v>
      </c>
      <c r="F585" s="170" t="s">
        <v>31</v>
      </c>
      <c r="G585" s="167" t="s">
        <v>10</v>
      </c>
      <c r="H585" s="118">
        <v>15000</v>
      </c>
      <c r="I585" s="118">
        <v>430.5</v>
      </c>
      <c r="J585" s="118">
        <v>456</v>
      </c>
      <c r="K585" s="118">
        <v>0</v>
      </c>
      <c r="L585" s="118">
        <v>0</v>
      </c>
      <c r="M585" s="118">
        <v>25</v>
      </c>
      <c r="N585" s="118">
        <v>0</v>
      </c>
      <c r="O585" s="118">
        <f t="shared" si="27"/>
        <v>911.5</v>
      </c>
      <c r="P585" s="118">
        <f t="shared" si="28"/>
        <v>15000</v>
      </c>
      <c r="Q585" s="118">
        <f t="shared" si="29"/>
        <v>14088.5</v>
      </c>
    </row>
    <row r="586" spans="1:18" ht="24.6" customHeight="1">
      <c r="A586" s="167">
        <v>580</v>
      </c>
      <c r="B586" s="168" t="s">
        <v>100</v>
      </c>
      <c r="C586" s="168" t="s">
        <v>1288</v>
      </c>
      <c r="D586" s="133" t="s">
        <v>397</v>
      </c>
      <c r="E586" s="133" t="s">
        <v>413</v>
      </c>
      <c r="F586" s="170" t="s">
        <v>40</v>
      </c>
      <c r="G586" s="167" t="s">
        <v>9</v>
      </c>
      <c r="H586" s="118">
        <v>29400</v>
      </c>
      <c r="I586" s="118">
        <v>843.78</v>
      </c>
      <c r="J586" s="118">
        <v>893.76</v>
      </c>
      <c r="K586" s="118">
        <v>0</v>
      </c>
      <c r="L586" s="118">
        <v>0</v>
      </c>
      <c r="M586" s="118">
        <v>25</v>
      </c>
      <c r="N586" s="118">
        <v>628</v>
      </c>
      <c r="O586" s="118">
        <f t="shared" si="27"/>
        <v>2390.54</v>
      </c>
      <c r="P586" s="118">
        <f t="shared" si="28"/>
        <v>29400</v>
      </c>
      <c r="Q586" s="118">
        <f t="shared" si="29"/>
        <v>27009.46</v>
      </c>
    </row>
    <row r="587" spans="1:18" ht="24.6" customHeight="1">
      <c r="A587" s="167">
        <v>581</v>
      </c>
      <c r="B587" s="168" t="s">
        <v>972</v>
      </c>
      <c r="C587" s="168" t="s">
        <v>134</v>
      </c>
      <c r="D587" s="133" t="s">
        <v>397</v>
      </c>
      <c r="E587" s="133" t="s">
        <v>413</v>
      </c>
      <c r="F587" s="170" t="s">
        <v>31</v>
      </c>
      <c r="G587" s="167" t="s">
        <v>10</v>
      </c>
      <c r="H587" s="118">
        <v>16500</v>
      </c>
      <c r="I587" s="118">
        <v>473.55</v>
      </c>
      <c r="J587" s="118">
        <v>501.6</v>
      </c>
      <c r="K587" s="118">
        <v>0</v>
      </c>
      <c r="L587" s="118">
        <v>0</v>
      </c>
      <c r="M587" s="118">
        <v>25</v>
      </c>
      <c r="N587" s="118">
        <v>0</v>
      </c>
      <c r="O587" s="118">
        <f t="shared" si="27"/>
        <v>1000.1500000000001</v>
      </c>
      <c r="P587" s="118">
        <f t="shared" si="28"/>
        <v>16500</v>
      </c>
      <c r="Q587" s="118">
        <f t="shared" si="29"/>
        <v>15499.85</v>
      </c>
    </row>
    <row r="588" spans="1:18" ht="24.6" customHeight="1">
      <c r="A588" s="167">
        <v>582</v>
      </c>
      <c r="B588" s="168" t="s">
        <v>974</v>
      </c>
      <c r="C588" s="168" t="s">
        <v>1</v>
      </c>
      <c r="D588" s="133" t="s">
        <v>397</v>
      </c>
      <c r="E588" s="133" t="s">
        <v>413</v>
      </c>
      <c r="F588" s="170" t="s">
        <v>31</v>
      </c>
      <c r="G588" s="167" t="s">
        <v>10</v>
      </c>
      <c r="H588" s="118">
        <v>15000</v>
      </c>
      <c r="I588" s="118">
        <v>430.5</v>
      </c>
      <c r="J588" s="118">
        <v>456</v>
      </c>
      <c r="K588" s="118">
        <v>0</v>
      </c>
      <c r="L588" s="118">
        <v>0</v>
      </c>
      <c r="M588" s="118">
        <v>25</v>
      </c>
      <c r="N588" s="118">
        <v>0</v>
      </c>
      <c r="O588" s="118">
        <f t="shared" si="27"/>
        <v>911.5</v>
      </c>
      <c r="P588" s="118">
        <f t="shared" si="28"/>
        <v>15000</v>
      </c>
      <c r="Q588" s="118">
        <f t="shared" si="29"/>
        <v>14088.5</v>
      </c>
    </row>
    <row r="589" spans="1:18" ht="24.6" customHeight="1">
      <c r="A589" s="167">
        <v>583</v>
      </c>
      <c r="B589" s="168" t="s">
        <v>912</v>
      </c>
      <c r="C589" s="168" t="s">
        <v>49</v>
      </c>
      <c r="D589" s="133" t="s">
        <v>397</v>
      </c>
      <c r="E589" s="133" t="s">
        <v>413</v>
      </c>
      <c r="F589" s="170" t="s">
        <v>31</v>
      </c>
      <c r="G589" s="167" t="s">
        <v>10</v>
      </c>
      <c r="H589" s="118">
        <v>15000</v>
      </c>
      <c r="I589" s="118">
        <v>430.5</v>
      </c>
      <c r="J589" s="118">
        <v>456</v>
      </c>
      <c r="K589" s="118">
        <v>0</v>
      </c>
      <c r="L589" s="118">
        <v>0</v>
      </c>
      <c r="M589" s="118">
        <v>25</v>
      </c>
      <c r="N589" s="118">
        <v>0</v>
      </c>
      <c r="O589" s="118">
        <f t="shared" si="27"/>
        <v>911.5</v>
      </c>
      <c r="P589" s="118">
        <f t="shared" si="28"/>
        <v>15000</v>
      </c>
      <c r="Q589" s="118">
        <f t="shared" si="29"/>
        <v>14088.5</v>
      </c>
    </row>
    <row r="590" spans="1:18" ht="24.6" customHeight="1">
      <c r="A590" s="167">
        <v>584</v>
      </c>
      <c r="B590" s="168" t="s">
        <v>913</v>
      </c>
      <c r="C590" s="168" t="s">
        <v>49</v>
      </c>
      <c r="D590" s="133" t="s">
        <v>397</v>
      </c>
      <c r="E590" s="133" t="s">
        <v>413</v>
      </c>
      <c r="F590" s="170" t="s">
        <v>31</v>
      </c>
      <c r="G590" s="167" t="s">
        <v>10</v>
      </c>
      <c r="H590" s="118">
        <v>15000</v>
      </c>
      <c r="I590" s="118">
        <v>430.5</v>
      </c>
      <c r="J590" s="118">
        <v>456</v>
      </c>
      <c r="K590" s="118">
        <v>0</v>
      </c>
      <c r="L590" s="118">
        <v>0</v>
      </c>
      <c r="M590" s="118">
        <v>25</v>
      </c>
      <c r="N590" s="118">
        <v>0</v>
      </c>
      <c r="O590" s="118">
        <f t="shared" si="27"/>
        <v>911.5</v>
      </c>
      <c r="P590" s="118">
        <f t="shared" si="28"/>
        <v>15000</v>
      </c>
      <c r="Q590" s="118">
        <f t="shared" si="29"/>
        <v>14088.5</v>
      </c>
      <c r="R590" s="162"/>
    </row>
    <row r="591" spans="1:18" ht="24.6" customHeight="1">
      <c r="A591" s="167">
        <v>585</v>
      </c>
      <c r="B591" s="168" t="s">
        <v>914</v>
      </c>
      <c r="C591" s="168" t="s">
        <v>49</v>
      </c>
      <c r="D591" s="133" t="s">
        <v>397</v>
      </c>
      <c r="E591" s="133" t="s">
        <v>413</v>
      </c>
      <c r="F591" s="170" t="s">
        <v>31</v>
      </c>
      <c r="G591" s="167" t="s">
        <v>10</v>
      </c>
      <c r="H591" s="118">
        <v>15000</v>
      </c>
      <c r="I591" s="118">
        <v>430.5</v>
      </c>
      <c r="J591" s="118">
        <v>456</v>
      </c>
      <c r="K591" s="118">
        <v>0</v>
      </c>
      <c r="L591" s="118">
        <v>0</v>
      </c>
      <c r="M591" s="118">
        <v>25</v>
      </c>
      <c r="N591" s="118">
        <v>0</v>
      </c>
      <c r="O591" s="118">
        <f t="shared" si="27"/>
        <v>911.5</v>
      </c>
      <c r="P591" s="118">
        <f t="shared" si="28"/>
        <v>15000</v>
      </c>
      <c r="Q591" s="118">
        <f t="shared" si="29"/>
        <v>14088.5</v>
      </c>
      <c r="R591" s="162"/>
    </row>
    <row r="592" spans="1:18" ht="24.6" customHeight="1">
      <c r="A592" s="167">
        <v>586</v>
      </c>
      <c r="B592" s="181" t="s">
        <v>350</v>
      </c>
      <c r="C592" s="181" t="s">
        <v>177</v>
      </c>
      <c r="D592" s="133" t="s">
        <v>397</v>
      </c>
      <c r="E592" s="184" t="s">
        <v>351</v>
      </c>
      <c r="F592" s="170" t="s">
        <v>31</v>
      </c>
      <c r="G592" s="170" t="s">
        <v>9</v>
      </c>
      <c r="H592" s="118">
        <v>31500</v>
      </c>
      <c r="I592" s="118">
        <v>904.05</v>
      </c>
      <c r="J592" s="118">
        <v>957.6</v>
      </c>
      <c r="K592" s="118">
        <v>0</v>
      </c>
      <c r="L592" s="118">
        <v>0</v>
      </c>
      <c r="M592" s="118">
        <v>25</v>
      </c>
      <c r="N592" s="118">
        <v>0</v>
      </c>
      <c r="O592" s="118">
        <f t="shared" si="27"/>
        <v>1886.65</v>
      </c>
      <c r="P592" s="118">
        <f t="shared" si="28"/>
        <v>31500</v>
      </c>
      <c r="Q592" s="118">
        <f t="shared" si="29"/>
        <v>29613.35</v>
      </c>
    </row>
    <row r="593" spans="1:18" ht="24.6" customHeight="1">
      <c r="A593" s="167">
        <v>587</v>
      </c>
      <c r="B593" s="181" t="s">
        <v>727</v>
      </c>
      <c r="C593" s="181" t="s">
        <v>49</v>
      </c>
      <c r="D593" s="133" t="s">
        <v>396</v>
      </c>
      <c r="E593" s="184" t="s">
        <v>728</v>
      </c>
      <c r="F593" s="170" t="s">
        <v>31</v>
      </c>
      <c r="G593" s="170" t="s">
        <v>10</v>
      </c>
      <c r="H593" s="118">
        <v>25000</v>
      </c>
      <c r="I593" s="118">
        <v>717.5</v>
      </c>
      <c r="J593" s="118">
        <v>760</v>
      </c>
      <c r="K593" s="118">
        <v>0</v>
      </c>
      <c r="L593" s="118">
        <v>0</v>
      </c>
      <c r="M593" s="118">
        <v>25</v>
      </c>
      <c r="N593" s="118">
        <v>0</v>
      </c>
      <c r="O593" s="118">
        <f t="shared" si="27"/>
        <v>1502.5</v>
      </c>
      <c r="P593" s="118">
        <f t="shared" si="28"/>
        <v>25000</v>
      </c>
      <c r="Q593" s="118">
        <f t="shared" si="29"/>
        <v>23497.5</v>
      </c>
    </row>
    <row r="594" spans="1:18" ht="24.6" customHeight="1">
      <c r="A594" s="167">
        <v>588</v>
      </c>
      <c r="B594" s="181" t="s">
        <v>737</v>
      </c>
      <c r="C594" s="181" t="s">
        <v>49</v>
      </c>
      <c r="D594" s="133" t="s">
        <v>396</v>
      </c>
      <c r="E594" s="184" t="s">
        <v>728</v>
      </c>
      <c r="F594" s="170" t="s">
        <v>31</v>
      </c>
      <c r="G594" s="170" t="s">
        <v>10</v>
      </c>
      <c r="H594" s="118">
        <v>25000</v>
      </c>
      <c r="I594" s="118">
        <v>717.5</v>
      </c>
      <c r="J594" s="118">
        <v>760</v>
      </c>
      <c r="K594" s="118">
        <v>0</v>
      </c>
      <c r="L594" s="118">
        <v>0</v>
      </c>
      <c r="M594" s="118">
        <v>25</v>
      </c>
      <c r="N594" s="118">
        <v>0</v>
      </c>
      <c r="O594" s="118">
        <f t="shared" si="27"/>
        <v>1502.5</v>
      </c>
      <c r="P594" s="118">
        <f t="shared" si="28"/>
        <v>25000</v>
      </c>
      <c r="Q594" s="118">
        <f t="shared" si="29"/>
        <v>23497.5</v>
      </c>
    </row>
    <row r="595" spans="1:18" ht="24.6" customHeight="1">
      <c r="A595" s="167">
        <v>589</v>
      </c>
      <c r="B595" s="181" t="s">
        <v>511</v>
      </c>
      <c r="C595" s="181" t="s">
        <v>38</v>
      </c>
      <c r="D595" s="133" t="s">
        <v>397</v>
      </c>
      <c r="E595" s="184" t="s">
        <v>386</v>
      </c>
      <c r="F595" s="170" t="s">
        <v>31</v>
      </c>
      <c r="G595" s="170" t="s">
        <v>9</v>
      </c>
      <c r="H595" s="118">
        <v>35000</v>
      </c>
      <c r="I595" s="118">
        <v>1004.5</v>
      </c>
      <c r="J595" s="118">
        <v>1064</v>
      </c>
      <c r="K595" s="118">
        <v>0</v>
      </c>
      <c r="L595" s="118">
        <v>0</v>
      </c>
      <c r="M595" s="118">
        <v>25</v>
      </c>
      <c r="N595" s="118">
        <v>0</v>
      </c>
      <c r="O595" s="118">
        <f t="shared" si="27"/>
        <v>2093.5</v>
      </c>
      <c r="P595" s="118">
        <f t="shared" si="28"/>
        <v>35000</v>
      </c>
      <c r="Q595" s="118">
        <f t="shared" si="29"/>
        <v>32906.5</v>
      </c>
    </row>
    <row r="596" spans="1:18" ht="24.6" customHeight="1">
      <c r="A596" s="167">
        <v>590</v>
      </c>
      <c r="B596" s="181" t="s">
        <v>897</v>
      </c>
      <c r="C596" s="181" t="s">
        <v>62</v>
      </c>
      <c r="D596" s="133" t="s">
        <v>397</v>
      </c>
      <c r="E596" s="184" t="s">
        <v>352</v>
      </c>
      <c r="F596" s="170" t="s">
        <v>31</v>
      </c>
      <c r="G596" s="170" t="s">
        <v>10</v>
      </c>
      <c r="H596" s="118">
        <v>20000</v>
      </c>
      <c r="I596" s="118">
        <v>574</v>
      </c>
      <c r="J596" s="118">
        <v>608</v>
      </c>
      <c r="K596" s="118">
        <v>0</v>
      </c>
      <c r="L596" s="118">
        <v>0</v>
      </c>
      <c r="M596" s="118">
        <v>25</v>
      </c>
      <c r="N596" s="118">
        <v>0</v>
      </c>
      <c r="O596" s="118">
        <f t="shared" si="27"/>
        <v>1207</v>
      </c>
      <c r="P596" s="118">
        <f t="shared" si="28"/>
        <v>20000</v>
      </c>
      <c r="Q596" s="118">
        <f t="shared" si="29"/>
        <v>18793</v>
      </c>
    </row>
    <row r="597" spans="1:18" ht="24.6" customHeight="1">
      <c r="A597" s="167">
        <v>591</v>
      </c>
      <c r="B597" s="181" t="s">
        <v>898</v>
      </c>
      <c r="C597" s="181" t="s">
        <v>62</v>
      </c>
      <c r="D597" s="133" t="s">
        <v>397</v>
      </c>
      <c r="E597" s="184" t="s">
        <v>352</v>
      </c>
      <c r="F597" s="170" t="s">
        <v>31</v>
      </c>
      <c r="G597" s="170" t="s">
        <v>10</v>
      </c>
      <c r="H597" s="118">
        <v>25000</v>
      </c>
      <c r="I597" s="118">
        <v>717.5</v>
      </c>
      <c r="J597" s="118">
        <v>760</v>
      </c>
      <c r="K597" s="118">
        <v>0</v>
      </c>
      <c r="L597" s="118">
        <v>0</v>
      </c>
      <c r="M597" s="118">
        <v>25</v>
      </c>
      <c r="N597" s="118">
        <v>0</v>
      </c>
      <c r="O597" s="118">
        <f t="shared" si="27"/>
        <v>1502.5</v>
      </c>
      <c r="P597" s="118">
        <f t="shared" si="28"/>
        <v>25000</v>
      </c>
      <c r="Q597" s="118">
        <f t="shared" si="29"/>
        <v>23497.5</v>
      </c>
    </row>
    <row r="598" spans="1:18" ht="24.6" customHeight="1">
      <c r="A598" s="167">
        <v>592</v>
      </c>
      <c r="B598" s="181" t="s">
        <v>899</v>
      </c>
      <c r="C598" s="181" t="s">
        <v>62</v>
      </c>
      <c r="D598" s="133" t="s">
        <v>397</v>
      </c>
      <c r="E598" s="184" t="s">
        <v>352</v>
      </c>
      <c r="F598" s="170" t="s">
        <v>31</v>
      </c>
      <c r="G598" s="170" t="s">
        <v>10</v>
      </c>
      <c r="H598" s="118">
        <v>18000</v>
      </c>
      <c r="I598" s="118">
        <v>516.6</v>
      </c>
      <c r="J598" s="118">
        <v>547.20000000000005</v>
      </c>
      <c r="K598" s="118">
        <v>0</v>
      </c>
      <c r="L598" s="118">
        <v>0</v>
      </c>
      <c r="M598" s="118">
        <v>25</v>
      </c>
      <c r="N598" s="118">
        <v>0</v>
      </c>
      <c r="O598" s="118">
        <f t="shared" si="27"/>
        <v>1088.8000000000002</v>
      </c>
      <c r="P598" s="118">
        <f t="shared" si="28"/>
        <v>18000</v>
      </c>
      <c r="Q598" s="118">
        <f t="shared" si="29"/>
        <v>16911.2</v>
      </c>
    </row>
    <row r="599" spans="1:18" ht="24.6" customHeight="1">
      <c r="A599" s="167">
        <v>593</v>
      </c>
      <c r="B599" s="181" t="s">
        <v>738</v>
      </c>
      <c r="C599" s="168" t="s">
        <v>616</v>
      </c>
      <c r="D599" s="133" t="s">
        <v>397</v>
      </c>
      <c r="E599" s="184" t="s">
        <v>352</v>
      </c>
      <c r="F599" s="170" t="s">
        <v>31</v>
      </c>
      <c r="G599" s="170" t="s">
        <v>10</v>
      </c>
      <c r="H599" s="118">
        <v>35000</v>
      </c>
      <c r="I599" s="118">
        <v>1004.5</v>
      </c>
      <c r="J599" s="118">
        <v>1064</v>
      </c>
      <c r="K599" s="118">
        <v>0</v>
      </c>
      <c r="L599" s="118">
        <v>0</v>
      </c>
      <c r="M599" s="118">
        <v>25</v>
      </c>
      <c r="N599" s="118">
        <v>0</v>
      </c>
      <c r="O599" s="118">
        <f t="shared" si="27"/>
        <v>2093.5</v>
      </c>
      <c r="P599" s="118">
        <f t="shared" si="28"/>
        <v>35000</v>
      </c>
      <c r="Q599" s="118">
        <f t="shared" si="29"/>
        <v>32906.5</v>
      </c>
    </row>
    <row r="600" spans="1:18" ht="24.6" customHeight="1">
      <c r="A600" s="167">
        <v>594</v>
      </c>
      <c r="B600" s="181" t="s">
        <v>706</v>
      </c>
      <c r="C600" s="168" t="s">
        <v>616</v>
      </c>
      <c r="D600" s="133" t="s">
        <v>397</v>
      </c>
      <c r="E600" s="184" t="s">
        <v>352</v>
      </c>
      <c r="F600" s="170" t="s">
        <v>31</v>
      </c>
      <c r="G600" s="170" t="s">
        <v>10</v>
      </c>
      <c r="H600" s="118">
        <v>26000</v>
      </c>
      <c r="I600" s="118">
        <v>746.2</v>
      </c>
      <c r="J600" s="118">
        <v>790.4</v>
      </c>
      <c r="K600" s="118">
        <v>0</v>
      </c>
      <c r="L600" s="118">
        <v>0</v>
      </c>
      <c r="M600" s="118">
        <v>25</v>
      </c>
      <c r="N600" s="118">
        <v>0</v>
      </c>
      <c r="O600" s="118">
        <f t="shared" si="27"/>
        <v>1561.6</v>
      </c>
      <c r="P600" s="118">
        <f t="shared" si="28"/>
        <v>26000</v>
      </c>
      <c r="Q600" s="118">
        <f t="shared" si="29"/>
        <v>24438.400000000001</v>
      </c>
    </row>
    <row r="601" spans="1:18" ht="24.6" customHeight="1">
      <c r="A601" s="167">
        <v>595</v>
      </c>
      <c r="B601" s="181" t="s">
        <v>353</v>
      </c>
      <c r="C601" s="168" t="s">
        <v>38</v>
      </c>
      <c r="D601" s="133" t="s">
        <v>397</v>
      </c>
      <c r="E601" s="184" t="s">
        <v>352</v>
      </c>
      <c r="F601" s="170" t="s">
        <v>40</v>
      </c>
      <c r="G601" s="170" t="s">
        <v>9</v>
      </c>
      <c r="H601" s="118">
        <v>18000</v>
      </c>
      <c r="I601" s="118">
        <v>516.6</v>
      </c>
      <c r="J601" s="118">
        <v>547.20000000000005</v>
      </c>
      <c r="K601" s="118">
        <v>0</v>
      </c>
      <c r="L601" s="118">
        <v>0</v>
      </c>
      <c r="M601" s="118">
        <v>25</v>
      </c>
      <c r="N601" s="118">
        <v>50</v>
      </c>
      <c r="O601" s="118">
        <f t="shared" si="27"/>
        <v>1138.8000000000002</v>
      </c>
      <c r="P601" s="118">
        <f t="shared" si="28"/>
        <v>18000</v>
      </c>
      <c r="Q601" s="118">
        <f t="shared" si="29"/>
        <v>16861.2</v>
      </c>
    </row>
    <row r="602" spans="1:18" ht="24.6" customHeight="1">
      <c r="A602" s="167">
        <v>596</v>
      </c>
      <c r="B602" s="181" t="s">
        <v>900</v>
      </c>
      <c r="C602" s="168" t="s">
        <v>510</v>
      </c>
      <c r="D602" s="133" t="s">
        <v>397</v>
      </c>
      <c r="E602" s="184" t="s">
        <v>352</v>
      </c>
      <c r="F602" s="170" t="s">
        <v>31</v>
      </c>
      <c r="G602" s="170" t="s">
        <v>9</v>
      </c>
      <c r="H602" s="118">
        <v>16500</v>
      </c>
      <c r="I602" s="118">
        <v>473.55</v>
      </c>
      <c r="J602" s="118">
        <v>501.6</v>
      </c>
      <c r="K602" s="118">
        <v>0</v>
      </c>
      <c r="L602" s="118">
        <v>0</v>
      </c>
      <c r="M602" s="118">
        <v>25</v>
      </c>
      <c r="N602" s="118">
        <v>0</v>
      </c>
      <c r="O602" s="118">
        <f t="shared" si="27"/>
        <v>1000.1500000000001</v>
      </c>
      <c r="P602" s="118">
        <f t="shared" si="28"/>
        <v>16500</v>
      </c>
      <c r="Q602" s="118">
        <f t="shared" si="29"/>
        <v>15499.85</v>
      </c>
    </row>
    <row r="603" spans="1:18" ht="24.6" customHeight="1">
      <c r="A603" s="167">
        <v>597</v>
      </c>
      <c r="B603" s="181" t="s">
        <v>354</v>
      </c>
      <c r="C603" s="168" t="s">
        <v>1</v>
      </c>
      <c r="D603" s="133" t="s">
        <v>397</v>
      </c>
      <c r="E603" s="184" t="s">
        <v>352</v>
      </c>
      <c r="F603" s="170" t="s">
        <v>40</v>
      </c>
      <c r="G603" s="170" t="s">
        <v>9</v>
      </c>
      <c r="H603" s="118">
        <v>18000</v>
      </c>
      <c r="I603" s="118">
        <v>516.6</v>
      </c>
      <c r="J603" s="118">
        <v>547.20000000000005</v>
      </c>
      <c r="K603" s="118">
        <v>0</v>
      </c>
      <c r="L603" s="118">
        <v>0</v>
      </c>
      <c r="M603" s="118">
        <v>25</v>
      </c>
      <c r="N603" s="118">
        <v>50</v>
      </c>
      <c r="O603" s="118">
        <f t="shared" si="27"/>
        <v>1138.8000000000002</v>
      </c>
      <c r="P603" s="118">
        <f t="shared" si="28"/>
        <v>18000</v>
      </c>
      <c r="Q603" s="118">
        <f t="shared" si="29"/>
        <v>16861.2</v>
      </c>
    </row>
    <row r="604" spans="1:18" ht="24.6" customHeight="1">
      <c r="A604" s="167">
        <v>598</v>
      </c>
      <c r="B604" s="181" t="s">
        <v>901</v>
      </c>
      <c r="C604" s="168" t="s">
        <v>1</v>
      </c>
      <c r="D604" s="133" t="s">
        <v>397</v>
      </c>
      <c r="E604" s="184" t="s">
        <v>352</v>
      </c>
      <c r="F604" s="170" t="s">
        <v>31</v>
      </c>
      <c r="G604" s="170" t="s">
        <v>9</v>
      </c>
      <c r="H604" s="118">
        <v>15000</v>
      </c>
      <c r="I604" s="118">
        <v>430.5</v>
      </c>
      <c r="J604" s="118">
        <v>456</v>
      </c>
      <c r="K604" s="118">
        <v>0</v>
      </c>
      <c r="L604" s="118">
        <v>0</v>
      </c>
      <c r="M604" s="118">
        <v>25</v>
      </c>
      <c r="N604" s="118">
        <v>0</v>
      </c>
      <c r="O604" s="118">
        <f t="shared" si="27"/>
        <v>911.5</v>
      </c>
      <c r="P604" s="118">
        <f t="shared" si="28"/>
        <v>15000</v>
      </c>
      <c r="Q604" s="118">
        <f t="shared" si="29"/>
        <v>14088.5</v>
      </c>
    </row>
    <row r="605" spans="1:18" ht="24.6" customHeight="1">
      <c r="A605" s="167">
        <v>599</v>
      </c>
      <c r="B605" s="181" t="s">
        <v>902</v>
      </c>
      <c r="C605" s="168" t="s">
        <v>49</v>
      </c>
      <c r="D605" s="133" t="s">
        <v>397</v>
      </c>
      <c r="E605" s="184" t="s">
        <v>352</v>
      </c>
      <c r="F605" s="170" t="s">
        <v>31</v>
      </c>
      <c r="G605" s="170" t="s">
        <v>10</v>
      </c>
      <c r="H605" s="118">
        <v>20000</v>
      </c>
      <c r="I605" s="118">
        <v>574</v>
      </c>
      <c r="J605" s="118">
        <v>608</v>
      </c>
      <c r="K605" s="118">
        <v>0</v>
      </c>
      <c r="L605" s="118">
        <v>0</v>
      </c>
      <c r="M605" s="118">
        <v>25</v>
      </c>
      <c r="N605" s="118">
        <v>0</v>
      </c>
      <c r="O605" s="118">
        <f t="shared" si="27"/>
        <v>1207</v>
      </c>
      <c r="P605" s="118">
        <f t="shared" si="28"/>
        <v>20000</v>
      </c>
      <c r="Q605" s="118">
        <f t="shared" si="29"/>
        <v>18793</v>
      </c>
    </row>
    <row r="606" spans="1:18" ht="24.6" customHeight="1">
      <c r="A606" s="167">
        <v>600</v>
      </c>
      <c r="B606" s="181" t="s">
        <v>903</v>
      </c>
      <c r="C606" s="168" t="s">
        <v>49</v>
      </c>
      <c r="D606" s="133" t="s">
        <v>397</v>
      </c>
      <c r="E606" s="184" t="s">
        <v>352</v>
      </c>
      <c r="F606" s="170" t="s">
        <v>31</v>
      </c>
      <c r="G606" s="170" t="s">
        <v>10</v>
      </c>
      <c r="H606" s="118">
        <v>15000</v>
      </c>
      <c r="I606" s="118">
        <v>430.5</v>
      </c>
      <c r="J606" s="118">
        <v>456</v>
      </c>
      <c r="K606" s="118">
        <v>0</v>
      </c>
      <c r="L606" s="118">
        <v>0</v>
      </c>
      <c r="M606" s="118">
        <v>25</v>
      </c>
      <c r="N606" s="118">
        <v>0</v>
      </c>
      <c r="O606" s="118">
        <f t="shared" si="27"/>
        <v>911.5</v>
      </c>
      <c r="P606" s="118">
        <f t="shared" si="28"/>
        <v>15000</v>
      </c>
      <c r="Q606" s="118">
        <f t="shared" si="29"/>
        <v>14088.5</v>
      </c>
      <c r="R606" s="162"/>
    </row>
    <row r="607" spans="1:18" ht="24.6" customHeight="1">
      <c r="A607" s="167">
        <v>601</v>
      </c>
      <c r="B607" s="181" t="s">
        <v>904</v>
      </c>
      <c r="C607" s="168" t="s">
        <v>49</v>
      </c>
      <c r="D607" s="133" t="s">
        <v>397</v>
      </c>
      <c r="E607" s="184" t="s">
        <v>352</v>
      </c>
      <c r="F607" s="170" t="s">
        <v>31</v>
      </c>
      <c r="G607" s="170" t="s">
        <v>10</v>
      </c>
      <c r="H607" s="118">
        <v>16500</v>
      </c>
      <c r="I607" s="118">
        <v>473.55</v>
      </c>
      <c r="J607" s="118">
        <v>501.6</v>
      </c>
      <c r="K607" s="118">
        <v>0</v>
      </c>
      <c r="L607" s="118">
        <v>0</v>
      </c>
      <c r="M607" s="118">
        <v>25</v>
      </c>
      <c r="N607" s="118">
        <v>0</v>
      </c>
      <c r="O607" s="118">
        <f t="shared" si="27"/>
        <v>1000.1500000000001</v>
      </c>
      <c r="P607" s="118">
        <f t="shared" si="28"/>
        <v>16500</v>
      </c>
      <c r="Q607" s="118">
        <f t="shared" si="29"/>
        <v>15499.85</v>
      </c>
    </row>
    <row r="608" spans="1:18" ht="24.6" customHeight="1">
      <c r="A608" s="167">
        <v>602</v>
      </c>
      <c r="B608" s="181" t="s">
        <v>905</v>
      </c>
      <c r="C608" s="168" t="s">
        <v>49</v>
      </c>
      <c r="D608" s="133" t="s">
        <v>397</v>
      </c>
      <c r="E608" s="184" t="s">
        <v>352</v>
      </c>
      <c r="F608" s="170" t="s">
        <v>31</v>
      </c>
      <c r="G608" s="170" t="s">
        <v>10</v>
      </c>
      <c r="H608" s="118">
        <v>20000</v>
      </c>
      <c r="I608" s="118">
        <v>574</v>
      </c>
      <c r="J608" s="118">
        <v>608</v>
      </c>
      <c r="K608" s="118">
        <v>0</v>
      </c>
      <c r="L608" s="118">
        <v>0</v>
      </c>
      <c r="M608" s="118">
        <v>25</v>
      </c>
      <c r="N608" s="118">
        <v>0</v>
      </c>
      <c r="O608" s="118">
        <f t="shared" si="27"/>
        <v>1207</v>
      </c>
      <c r="P608" s="118">
        <f t="shared" si="28"/>
        <v>20000</v>
      </c>
      <c r="Q608" s="118">
        <f t="shared" si="29"/>
        <v>18793</v>
      </c>
    </row>
    <row r="609" spans="1:18" ht="24.6" customHeight="1">
      <c r="A609" s="167">
        <v>603</v>
      </c>
      <c r="B609" s="181" t="s">
        <v>906</v>
      </c>
      <c r="C609" s="168" t="s">
        <v>49</v>
      </c>
      <c r="D609" s="133" t="s">
        <v>397</v>
      </c>
      <c r="E609" s="184" t="s">
        <v>352</v>
      </c>
      <c r="F609" s="170" t="s">
        <v>31</v>
      </c>
      <c r="G609" s="170" t="s">
        <v>10</v>
      </c>
      <c r="H609" s="118">
        <v>15000</v>
      </c>
      <c r="I609" s="118">
        <v>430.5</v>
      </c>
      <c r="J609" s="118">
        <v>456</v>
      </c>
      <c r="K609" s="118">
        <v>0</v>
      </c>
      <c r="L609" s="118">
        <v>0</v>
      </c>
      <c r="M609" s="118">
        <v>25</v>
      </c>
      <c r="N609" s="118">
        <v>0</v>
      </c>
      <c r="O609" s="118">
        <f t="shared" si="27"/>
        <v>911.5</v>
      </c>
      <c r="P609" s="118">
        <f t="shared" si="28"/>
        <v>15000</v>
      </c>
      <c r="Q609" s="118">
        <f t="shared" si="29"/>
        <v>14088.5</v>
      </c>
    </row>
    <row r="610" spans="1:18" ht="24.6" customHeight="1">
      <c r="A610" s="167">
        <v>604</v>
      </c>
      <c r="B610" s="181" t="s">
        <v>661</v>
      </c>
      <c r="C610" s="168" t="s">
        <v>49</v>
      </c>
      <c r="D610" s="133" t="s">
        <v>397</v>
      </c>
      <c r="E610" s="184" t="s">
        <v>352</v>
      </c>
      <c r="F610" s="170" t="s">
        <v>31</v>
      </c>
      <c r="G610" s="170" t="s">
        <v>10</v>
      </c>
      <c r="H610" s="118">
        <v>15000</v>
      </c>
      <c r="I610" s="118">
        <v>430.5</v>
      </c>
      <c r="J610" s="118">
        <v>456</v>
      </c>
      <c r="K610" s="118">
        <v>0</v>
      </c>
      <c r="L610" s="118">
        <v>0</v>
      </c>
      <c r="M610" s="118">
        <v>25</v>
      </c>
      <c r="N610" s="118">
        <v>0</v>
      </c>
      <c r="O610" s="118">
        <f t="shared" si="27"/>
        <v>911.5</v>
      </c>
      <c r="P610" s="118">
        <f t="shared" si="28"/>
        <v>15000</v>
      </c>
      <c r="Q610" s="118">
        <f t="shared" si="29"/>
        <v>14088.5</v>
      </c>
    </row>
    <row r="611" spans="1:18" ht="24.6" customHeight="1">
      <c r="A611" s="167">
        <v>605</v>
      </c>
      <c r="B611" s="181" t="s">
        <v>662</v>
      </c>
      <c r="C611" s="168" t="s">
        <v>49</v>
      </c>
      <c r="D611" s="133" t="s">
        <v>397</v>
      </c>
      <c r="E611" s="184" t="s">
        <v>352</v>
      </c>
      <c r="F611" s="170" t="s">
        <v>31</v>
      </c>
      <c r="G611" s="170" t="s">
        <v>10</v>
      </c>
      <c r="H611" s="118">
        <v>15000</v>
      </c>
      <c r="I611" s="118">
        <v>430.5</v>
      </c>
      <c r="J611" s="118">
        <v>456</v>
      </c>
      <c r="K611" s="118">
        <v>0</v>
      </c>
      <c r="L611" s="118">
        <v>0</v>
      </c>
      <c r="M611" s="118">
        <v>25</v>
      </c>
      <c r="N611" s="118">
        <v>0</v>
      </c>
      <c r="O611" s="118">
        <f t="shared" si="27"/>
        <v>911.5</v>
      </c>
      <c r="P611" s="118">
        <f t="shared" si="28"/>
        <v>15000</v>
      </c>
      <c r="Q611" s="118">
        <f t="shared" si="29"/>
        <v>14088.5</v>
      </c>
    </row>
    <row r="612" spans="1:18" ht="24.6" customHeight="1">
      <c r="A612" s="167">
        <v>606</v>
      </c>
      <c r="B612" s="181" t="s">
        <v>356</v>
      </c>
      <c r="C612" s="168" t="s">
        <v>3</v>
      </c>
      <c r="D612" s="133" t="s">
        <v>397</v>
      </c>
      <c r="E612" s="184" t="s">
        <v>355</v>
      </c>
      <c r="F612" s="170" t="s">
        <v>31</v>
      </c>
      <c r="G612" s="170" t="s">
        <v>10</v>
      </c>
      <c r="H612" s="118">
        <v>18000</v>
      </c>
      <c r="I612" s="118">
        <v>516.6</v>
      </c>
      <c r="J612" s="118">
        <v>547.20000000000005</v>
      </c>
      <c r="K612" s="118">
        <v>1919.78</v>
      </c>
      <c r="L612" s="118">
        <v>0</v>
      </c>
      <c r="M612" s="118">
        <v>25</v>
      </c>
      <c r="N612" s="118">
        <v>0</v>
      </c>
      <c r="O612" s="118">
        <f t="shared" si="27"/>
        <v>3008.58</v>
      </c>
      <c r="P612" s="118">
        <f t="shared" si="28"/>
        <v>18000</v>
      </c>
      <c r="Q612" s="118">
        <f t="shared" si="29"/>
        <v>14991.42</v>
      </c>
    </row>
    <row r="613" spans="1:18" ht="24.6" customHeight="1">
      <c r="A613" s="167">
        <v>607</v>
      </c>
      <c r="B613" s="181" t="s">
        <v>357</v>
      </c>
      <c r="C613" s="168" t="s">
        <v>3</v>
      </c>
      <c r="D613" s="133" t="s">
        <v>397</v>
      </c>
      <c r="E613" s="184" t="s">
        <v>355</v>
      </c>
      <c r="F613" s="170" t="s">
        <v>31</v>
      </c>
      <c r="G613" s="170" t="s">
        <v>9</v>
      </c>
      <c r="H613" s="118">
        <v>18200</v>
      </c>
      <c r="I613" s="118">
        <v>522.34</v>
      </c>
      <c r="J613" s="118">
        <v>553.28</v>
      </c>
      <c r="K613" s="118">
        <v>0</v>
      </c>
      <c r="L613" s="118">
        <v>0</v>
      </c>
      <c r="M613" s="118">
        <v>25</v>
      </c>
      <c r="N613" s="118">
        <v>0</v>
      </c>
      <c r="O613" s="118">
        <f t="shared" si="27"/>
        <v>1100.6199999999999</v>
      </c>
      <c r="P613" s="118">
        <f t="shared" si="28"/>
        <v>18200</v>
      </c>
      <c r="Q613" s="118">
        <f t="shared" si="29"/>
        <v>17099.38</v>
      </c>
      <c r="R613" s="162"/>
    </row>
    <row r="614" spans="1:18" ht="24.6" customHeight="1">
      <c r="A614" s="167">
        <v>608</v>
      </c>
      <c r="B614" s="181" t="s">
        <v>358</v>
      </c>
      <c r="C614" s="168" t="s">
        <v>3</v>
      </c>
      <c r="D614" s="133" t="s">
        <v>397</v>
      </c>
      <c r="E614" s="184" t="s">
        <v>355</v>
      </c>
      <c r="F614" s="170" t="s">
        <v>31</v>
      </c>
      <c r="G614" s="170" t="s">
        <v>10</v>
      </c>
      <c r="H614" s="118">
        <v>18000</v>
      </c>
      <c r="I614" s="118">
        <v>516.6</v>
      </c>
      <c r="J614" s="118">
        <v>547.20000000000005</v>
      </c>
      <c r="K614" s="118">
        <v>0</v>
      </c>
      <c r="L614" s="118">
        <v>0</v>
      </c>
      <c r="M614" s="118">
        <v>25</v>
      </c>
      <c r="N614" s="118">
        <v>50</v>
      </c>
      <c r="O614" s="118">
        <f t="shared" si="27"/>
        <v>1138.8000000000002</v>
      </c>
      <c r="P614" s="118">
        <f t="shared" si="28"/>
        <v>18000</v>
      </c>
      <c r="Q614" s="118">
        <f t="shared" si="29"/>
        <v>16861.2</v>
      </c>
    </row>
    <row r="615" spans="1:18" ht="24.6" customHeight="1">
      <c r="A615" s="167">
        <v>609</v>
      </c>
      <c r="B615" s="181" t="s">
        <v>1390</v>
      </c>
      <c r="C615" s="168" t="s">
        <v>1298</v>
      </c>
      <c r="D615" s="133" t="s">
        <v>397</v>
      </c>
      <c r="E615" s="184" t="s">
        <v>359</v>
      </c>
      <c r="F615" s="170" t="s">
        <v>31</v>
      </c>
      <c r="G615" s="170" t="s">
        <v>9</v>
      </c>
      <c r="H615" s="118">
        <v>26000</v>
      </c>
      <c r="I615" s="118">
        <v>746.2</v>
      </c>
      <c r="J615" s="118">
        <v>790.4</v>
      </c>
      <c r="K615" s="118">
        <v>0</v>
      </c>
      <c r="L615" s="118">
        <v>0</v>
      </c>
      <c r="M615" s="118">
        <v>25</v>
      </c>
      <c r="N615" s="118">
        <v>0</v>
      </c>
      <c r="O615" s="118">
        <f t="shared" si="27"/>
        <v>1561.6</v>
      </c>
      <c r="P615" s="118">
        <f t="shared" si="28"/>
        <v>26000</v>
      </c>
      <c r="Q615" s="118">
        <f t="shared" si="29"/>
        <v>24438.400000000001</v>
      </c>
    </row>
    <row r="616" spans="1:18" ht="24.6" customHeight="1">
      <c r="A616" s="167">
        <v>610</v>
      </c>
      <c r="B616" s="181" t="s">
        <v>360</v>
      </c>
      <c r="C616" s="168" t="s">
        <v>3</v>
      </c>
      <c r="D616" s="133" t="s">
        <v>397</v>
      </c>
      <c r="E616" s="184" t="s">
        <v>359</v>
      </c>
      <c r="F616" s="170" t="s">
        <v>31</v>
      </c>
      <c r="G616" s="170" t="s">
        <v>9</v>
      </c>
      <c r="H616" s="118">
        <v>18000</v>
      </c>
      <c r="I616" s="118">
        <v>516.6</v>
      </c>
      <c r="J616" s="118">
        <v>547.20000000000005</v>
      </c>
      <c r="K616" s="118">
        <v>0</v>
      </c>
      <c r="L616" s="118">
        <v>0</v>
      </c>
      <c r="M616" s="118">
        <v>25</v>
      </c>
      <c r="N616" s="118">
        <v>0</v>
      </c>
      <c r="O616" s="118">
        <f t="shared" si="27"/>
        <v>1088.8000000000002</v>
      </c>
      <c r="P616" s="118">
        <f t="shared" si="28"/>
        <v>18000</v>
      </c>
      <c r="Q616" s="118">
        <f t="shared" si="29"/>
        <v>16911.2</v>
      </c>
    </row>
    <row r="617" spans="1:18" ht="24.6" customHeight="1">
      <c r="A617" s="167">
        <v>611</v>
      </c>
      <c r="B617" s="181" t="s">
        <v>532</v>
      </c>
      <c r="C617" s="168" t="s">
        <v>38</v>
      </c>
      <c r="D617" s="133" t="s">
        <v>397</v>
      </c>
      <c r="E617" s="184" t="s">
        <v>359</v>
      </c>
      <c r="F617" s="170" t="s">
        <v>31</v>
      </c>
      <c r="G617" s="170" t="s">
        <v>9</v>
      </c>
      <c r="H617" s="118">
        <v>35000</v>
      </c>
      <c r="I617" s="118">
        <v>1004.5</v>
      </c>
      <c r="J617" s="118">
        <v>1064</v>
      </c>
      <c r="K617" s="118">
        <v>0</v>
      </c>
      <c r="L617" s="118">
        <v>0</v>
      </c>
      <c r="M617" s="118">
        <v>25</v>
      </c>
      <c r="N617" s="118">
        <v>0</v>
      </c>
      <c r="O617" s="118">
        <f t="shared" si="27"/>
        <v>2093.5</v>
      </c>
      <c r="P617" s="118">
        <f t="shared" si="28"/>
        <v>35000</v>
      </c>
      <c r="Q617" s="118">
        <f t="shared" si="29"/>
        <v>32906.5</v>
      </c>
    </row>
    <row r="618" spans="1:18" ht="24.6" customHeight="1">
      <c r="A618" s="167">
        <v>612</v>
      </c>
      <c r="B618" s="181" t="s">
        <v>361</v>
      </c>
      <c r="C618" s="168" t="s">
        <v>1</v>
      </c>
      <c r="D618" s="133" t="s">
        <v>397</v>
      </c>
      <c r="E618" s="184" t="s">
        <v>359</v>
      </c>
      <c r="F618" s="170" t="s">
        <v>40</v>
      </c>
      <c r="G618" s="170" t="s">
        <v>9</v>
      </c>
      <c r="H618" s="118">
        <v>18000</v>
      </c>
      <c r="I618" s="118">
        <v>516.6</v>
      </c>
      <c r="J618" s="118">
        <v>547.20000000000005</v>
      </c>
      <c r="K618" s="118">
        <v>0</v>
      </c>
      <c r="L618" s="118">
        <v>0</v>
      </c>
      <c r="M618" s="118">
        <v>25</v>
      </c>
      <c r="N618" s="118">
        <v>0</v>
      </c>
      <c r="O618" s="118">
        <f t="shared" si="27"/>
        <v>1088.8000000000002</v>
      </c>
      <c r="P618" s="118">
        <f t="shared" si="28"/>
        <v>18000</v>
      </c>
      <c r="Q618" s="118">
        <f t="shared" si="29"/>
        <v>16911.2</v>
      </c>
    </row>
    <row r="619" spans="1:18" ht="24.6" customHeight="1">
      <c r="A619" s="167">
        <v>613</v>
      </c>
      <c r="B619" s="181" t="s">
        <v>369</v>
      </c>
      <c r="C619" s="168" t="s">
        <v>3</v>
      </c>
      <c r="D619" s="133" t="s">
        <v>397</v>
      </c>
      <c r="E619" s="184" t="s">
        <v>362</v>
      </c>
      <c r="F619" s="170" t="s">
        <v>31</v>
      </c>
      <c r="G619" s="170" t="s">
        <v>10</v>
      </c>
      <c r="H619" s="118">
        <v>18000</v>
      </c>
      <c r="I619" s="118">
        <v>516.6</v>
      </c>
      <c r="J619" s="118">
        <v>547.20000000000005</v>
      </c>
      <c r="K619" s="118">
        <v>0</v>
      </c>
      <c r="L619" s="118">
        <v>0</v>
      </c>
      <c r="M619" s="118">
        <v>25</v>
      </c>
      <c r="N619" s="118">
        <v>0</v>
      </c>
      <c r="O619" s="118">
        <f t="shared" si="27"/>
        <v>1088.8000000000002</v>
      </c>
      <c r="P619" s="118">
        <f t="shared" si="28"/>
        <v>18000</v>
      </c>
      <c r="Q619" s="118">
        <f t="shared" si="29"/>
        <v>16911.2</v>
      </c>
    </row>
    <row r="620" spans="1:18" ht="24.6" customHeight="1">
      <c r="A620" s="167">
        <v>614</v>
      </c>
      <c r="B620" s="181" t="s">
        <v>830</v>
      </c>
      <c r="C620" s="168" t="s">
        <v>38</v>
      </c>
      <c r="D620" s="133" t="s">
        <v>397</v>
      </c>
      <c r="E620" s="184" t="s">
        <v>362</v>
      </c>
      <c r="F620" s="170" t="s">
        <v>31</v>
      </c>
      <c r="G620" s="170" t="s">
        <v>9</v>
      </c>
      <c r="H620" s="118">
        <v>30000</v>
      </c>
      <c r="I620" s="118">
        <v>861</v>
      </c>
      <c r="J620" s="118">
        <v>912</v>
      </c>
      <c r="K620" s="118">
        <v>0</v>
      </c>
      <c r="L620" s="118">
        <v>0</v>
      </c>
      <c r="M620" s="118">
        <v>25</v>
      </c>
      <c r="N620" s="118">
        <v>0</v>
      </c>
      <c r="O620" s="118">
        <f t="shared" si="27"/>
        <v>1798</v>
      </c>
      <c r="P620" s="118">
        <f t="shared" si="28"/>
        <v>30000</v>
      </c>
      <c r="Q620" s="118">
        <f t="shared" si="29"/>
        <v>28202</v>
      </c>
    </row>
    <row r="621" spans="1:18" ht="24.6" customHeight="1">
      <c r="A621" s="167">
        <v>615</v>
      </c>
      <c r="B621" s="181" t="s">
        <v>363</v>
      </c>
      <c r="C621" s="168" t="s">
        <v>190</v>
      </c>
      <c r="D621" s="133" t="s">
        <v>397</v>
      </c>
      <c r="E621" s="184" t="s">
        <v>362</v>
      </c>
      <c r="F621" s="170" t="s">
        <v>31</v>
      </c>
      <c r="G621" s="170" t="s">
        <v>9</v>
      </c>
      <c r="H621" s="118">
        <v>25000</v>
      </c>
      <c r="I621" s="118">
        <v>717.5</v>
      </c>
      <c r="J621" s="118">
        <v>760</v>
      </c>
      <c r="K621" s="118">
        <v>0</v>
      </c>
      <c r="L621" s="118">
        <v>0</v>
      </c>
      <c r="M621" s="118">
        <v>25</v>
      </c>
      <c r="N621" s="118">
        <v>0</v>
      </c>
      <c r="O621" s="118">
        <f t="shared" si="27"/>
        <v>1502.5</v>
      </c>
      <c r="P621" s="118">
        <f t="shared" si="28"/>
        <v>25000</v>
      </c>
      <c r="Q621" s="118">
        <f t="shared" si="29"/>
        <v>23497.5</v>
      </c>
    </row>
    <row r="622" spans="1:18" ht="24.6" customHeight="1">
      <c r="A622" s="167">
        <v>616</v>
      </c>
      <c r="B622" s="181" t="s">
        <v>1391</v>
      </c>
      <c r="C622" s="168" t="s">
        <v>1392</v>
      </c>
      <c r="D622" s="133" t="s">
        <v>397</v>
      </c>
      <c r="E622" s="184" t="s">
        <v>362</v>
      </c>
      <c r="F622" s="170" t="s">
        <v>31</v>
      </c>
      <c r="G622" s="170" t="s">
        <v>10</v>
      </c>
      <c r="H622" s="118">
        <v>30000</v>
      </c>
      <c r="I622" s="118">
        <v>861</v>
      </c>
      <c r="J622" s="118">
        <v>912</v>
      </c>
      <c r="K622" s="118">
        <v>0</v>
      </c>
      <c r="L622" s="118">
        <v>0</v>
      </c>
      <c r="M622" s="118">
        <v>25</v>
      </c>
      <c r="N622" s="118">
        <v>0</v>
      </c>
      <c r="O622" s="118">
        <f t="shared" si="27"/>
        <v>1798</v>
      </c>
      <c r="P622" s="118">
        <f t="shared" si="28"/>
        <v>30000</v>
      </c>
      <c r="Q622" s="118">
        <f t="shared" si="29"/>
        <v>28202</v>
      </c>
    </row>
    <row r="623" spans="1:18" ht="24.6" customHeight="1">
      <c r="A623" s="167">
        <v>617</v>
      </c>
      <c r="B623" s="37" t="s">
        <v>364</v>
      </c>
      <c r="C623" s="37" t="s">
        <v>1</v>
      </c>
      <c r="D623" s="133" t="s">
        <v>397</v>
      </c>
      <c r="E623" s="184" t="s">
        <v>362</v>
      </c>
      <c r="F623" s="170" t="s">
        <v>31</v>
      </c>
      <c r="G623" s="170" t="s">
        <v>9</v>
      </c>
      <c r="H623" s="118">
        <v>20000</v>
      </c>
      <c r="I623" s="118">
        <v>574</v>
      </c>
      <c r="J623" s="118">
        <v>608</v>
      </c>
      <c r="K623" s="118">
        <v>0</v>
      </c>
      <c r="L623" s="118">
        <v>0</v>
      </c>
      <c r="M623" s="118">
        <v>25</v>
      </c>
      <c r="N623" s="118">
        <v>0</v>
      </c>
      <c r="O623" s="118">
        <f t="shared" si="27"/>
        <v>1207</v>
      </c>
      <c r="P623" s="118">
        <f t="shared" si="28"/>
        <v>20000</v>
      </c>
      <c r="Q623" s="118">
        <f t="shared" si="29"/>
        <v>18793</v>
      </c>
    </row>
    <row r="624" spans="1:18" ht="24.6" customHeight="1">
      <c r="A624" s="167">
        <v>618</v>
      </c>
      <c r="B624" s="181" t="s">
        <v>367</v>
      </c>
      <c r="C624" s="168" t="s">
        <v>616</v>
      </c>
      <c r="D624" s="133" t="s">
        <v>397</v>
      </c>
      <c r="E624" s="184" t="s">
        <v>366</v>
      </c>
      <c r="F624" s="170" t="s">
        <v>31</v>
      </c>
      <c r="G624" s="170" t="s">
        <v>10</v>
      </c>
      <c r="H624" s="118">
        <v>30000</v>
      </c>
      <c r="I624" s="118">
        <v>861</v>
      </c>
      <c r="J624" s="118">
        <v>912</v>
      </c>
      <c r="K624" s="118">
        <v>3839.56</v>
      </c>
      <c r="L624" s="118">
        <v>0</v>
      </c>
      <c r="M624" s="118">
        <v>25</v>
      </c>
      <c r="N624" s="118">
        <v>0</v>
      </c>
      <c r="O624" s="118">
        <f t="shared" si="27"/>
        <v>5637.5599999999995</v>
      </c>
      <c r="P624" s="118">
        <f t="shared" si="28"/>
        <v>30000</v>
      </c>
      <c r="Q624" s="118">
        <f t="shared" si="29"/>
        <v>24362.440000000002</v>
      </c>
      <c r="R624" s="162"/>
    </row>
    <row r="625" spans="1:22" ht="24.6" customHeight="1">
      <c r="A625" s="167">
        <v>619</v>
      </c>
      <c r="B625" s="181" t="s">
        <v>368</v>
      </c>
      <c r="C625" s="168" t="s">
        <v>1288</v>
      </c>
      <c r="D625" s="133" t="s">
        <v>397</v>
      </c>
      <c r="E625" s="184" t="s">
        <v>366</v>
      </c>
      <c r="F625" s="170" t="s">
        <v>31</v>
      </c>
      <c r="G625" s="170" t="s">
        <v>9</v>
      </c>
      <c r="H625" s="118">
        <v>25000</v>
      </c>
      <c r="I625" s="118">
        <v>717.5</v>
      </c>
      <c r="J625" s="118">
        <v>760</v>
      </c>
      <c r="K625" s="118">
        <v>0</v>
      </c>
      <c r="L625" s="118">
        <v>0</v>
      </c>
      <c r="M625" s="118">
        <v>25</v>
      </c>
      <c r="N625" s="118">
        <v>0</v>
      </c>
      <c r="O625" s="118">
        <f t="shared" si="27"/>
        <v>1502.5</v>
      </c>
      <c r="P625" s="118">
        <f t="shared" si="28"/>
        <v>25000</v>
      </c>
      <c r="Q625" s="118">
        <f t="shared" si="29"/>
        <v>23497.5</v>
      </c>
    </row>
    <row r="626" spans="1:22" ht="24.6" customHeight="1">
      <c r="A626" s="167">
        <v>620</v>
      </c>
      <c r="B626" s="181" t="s">
        <v>625</v>
      </c>
      <c r="C626" s="168" t="s">
        <v>616</v>
      </c>
      <c r="D626" s="133" t="s">
        <v>397</v>
      </c>
      <c r="E626" s="184" t="s">
        <v>366</v>
      </c>
      <c r="F626" s="170" t="s">
        <v>31</v>
      </c>
      <c r="G626" s="170" t="s">
        <v>9</v>
      </c>
      <c r="H626" s="118">
        <v>40000</v>
      </c>
      <c r="I626" s="118">
        <v>1148</v>
      </c>
      <c r="J626" s="118">
        <v>1216</v>
      </c>
      <c r="K626" s="118">
        <v>0</v>
      </c>
      <c r="L626" s="118">
        <v>442.65</v>
      </c>
      <c r="M626" s="118">
        <v>25</v>
      </c>
      <c r="N626" s="118">
        <v>0</v>
      </c>
      <c r="O626" s="118">
        <f t="shared" si="27"/>
        <v>2831.65</v>
      </c>
      <c r="P626" s="118">
        <f t="shared" si="28"/>
        <v>40000</v>
      </c>
      <c r="Q626" s="118">
        <f t="shared" si="29"/>
        <v>37168.35</v>
      </c>
    </row>
    <row r="627" spans="1:22" ht="24.6" customHeight="1">
      <c r="A627" s="167">
        <v>621</v>
      </c>
      <c r="B627" s="181" t="s">
        <v>365</v>
      </c>
      <c r="C627" s="168" t="s">
        <v>38</v>
      </c>
      <c r="D627" s="133" t="s">
        <v>397</v>
      </c>
      <c r="E627" s="184" t="s">
        <v>366</v>
      </c>
      <c r="F627" s="170" t="s">
        <v>40</v>
      </c>
      <c r="G627" s="170" t="s">
        <v>9</v>
      </c>
      <c r="H627" s="118">
        <v>20000</v>
      </c>
      <c r="I627" s="118">
        <v>574</v>
      </c>
      <c r="J627" s="118">
        <v>608</v>
      </c>
      <c r="K627" s="118">
        <v>1919.78</v>
      </c>
      <c r="L627" s="118">
        <v>0</v>
      </c>
      <c r="M627" s="118">
        <v>25</v>
      </c>
      <c r="N627" s="118">
        <v>0</v>
      </c>
      <c r="O627" s="118">
        <f t="shared" si="27"/>
        <v>3126.7799999999997</v>
      </c>
      <c r="P627" s="118">
        <f t="shared" si="28"/>
        <v>20000</v>
      </c>
      <c r="Q627" s="118">
        <f t="shared" si="29"/>
        <v>16873.22</v>
      </c>
    </row>
    <row r="628" spans="1:22" ht="24.6" customHeight="1">
      <c r="A628" s="167">
        <v>622</v>
      </c>
      <c r="B628" s="181" t="s">
        <v>484</v>
      </c>
      <c r="C628" s="168" t="s">
        <v>1</v>
      </c>
      <c r="D628" s="133" t="s">
        <v>397</v>
      </c>
      <c r="E628" s="184" t="s">
        <v>366</v>
      </c>
      <c r="F628" s="170" t="s">
        <v>31</v>
      </c>
      <c r="G628" s="170" t="s">
        <v>9</v>
      </c>
      <c r="H628" s="118">
        <v>20000</v>
      </c>
      <c r="I628" s="118">
        <v>574</v>
      </c>
      <c r="J628" s="118">
        <v>608</v>
      </c>
      <c r="K628" s="118">
        <v>1919.78</v>
      </c>
      <c r="L628" s="118">
        <v>0</v>
      </c>
      <c r="M628" s="118">
        <v>25</v>
      </c>
      <c r="N628" s="118">
        <v>0</v>
      </c>
      <c r="O628" s="118">
        <f t="shared" si="27"/>
        <v>3126.7799999999997</v>
      </c>
      <c r="P628" s="118">
        <f t="shared" si="28"/>
        <v>20000</v>
      </c>
      <c r="Q628" s="118">
        <f t="shared" si="29"/>
        <v>16873.22</v>
      </c>
    </row>
    <row r="629" spans="1:22" ht="24.6" customHeight="1">
      <c r="A629" s="167">
        <v>623</v>
      </c>
      <c r="B629" s="181" t="s">
        <v>424</v>
      </c>
      <c r="C629" s="168" t="s">
        <v>2</v>
      </c>
      <c r="D629" s="133" t="s">
        <v>397</v>
      </c>
      <c r="E629" s="184" t="s">
        <v>366</v>
      </c>
      <c r="F629" s="170" t="s">
        <v>31</v>
      </c>
      <c r="G629" s="170" t="s">
        <v>10</v>
      </c>
      <c r="H629" s="118">
        <v>25000</v>
      </c>
      <c r="I629" s="118">
        <v>717.5</v>
      </c>
      <c r="J629" s="118">
        <v>760</v>
      </c>
      <c r="K629" s="118">
        <v>0</v>
      </c>
      <c r="L629" s="118">
        <v>0</v>
      </c>
      <c r="M629" s="118">
        <v>25</v>
      </c>
      <c r="N629" s="118">
        <v>0</v>
      </c>
      <c r="O629" s="118">
        <f t="shared" si="27"/>
        <v>1502.5</v>
      </c>
      <c r="P629" s="118">
        <f t="shared" si="28"/>
        <v>25000</v>
      </c>
      <c r="Q629" s="118">
        <f t="shared" si="29"/>
        <v>23497.5</v>
      </c>
    </row>
    <row r="630" spans="1:22" ht="24.6" customHeight="1">
      <c r="A630" s="167">
        <v>624</v>
      </c>
      <c r="B630" s="181" t="s">
        <v>372</v>
      </c>
      <c r="C630" s="168" t="s">
        <v>617</v>
      </c>
      <c r="D630" s="133" t="s">
        <v>397</v>
      </c>
      <c r="E630" s="184" t="s">
        <v>499</v>
      </c>
      <c r="F630" s="170" t="s">
        <v>40</v>
      </c>
      <c r="G630" s="170" t="s">
        <v>10</v>
      </c>
      <c r="H630" s="118">
        <v>20000</v>
      </c>
      <c r="I630" s="118">
        <v>574</v>
      </c>
      <c r="J630" s="118">
        <v>608</v>
      </c>
      <c r="K630" s="118">
        <v>0</v>
      </c>
      <c r="L630" s="118">
        <v>0</v>
      </c>
      <c r="M630" s="118">
        <v>25</v>
      </c>
      <c r="N630" s="118">
        <v>50</v>
      </c>
      <c r="O630" s="118">
        <f t="shared" si="27"/>
        <v>1257</v>
      </c>
      <c r="P630" s="118">
        <f t="shared" si="28"/>
        <v>20000</v>
      </c>
      <c r="Q630" s="118">
        <f t="shared" si="29"/>
        <v>18743</v>
      </c>
    </row>
    <row r="631" spans="1:22" ht="24.6" customHeight="1">
      <c r="A631" s="167">
        <v>625</v>
      </c>
      <c r="B631" s="181" t="s">
        <v>371</v>
      </c>
      <c r="C631" s="168" t="s">
        <v>617</v>
      </c>
      <c r="D631" s="133" t="s">
        <v>397</v>
      </c>
      <c r="E631" s="184" t="s">
        <v>499</v>
      </c>
      <c r="F631" s="170" t="s">
        <v>40</v>
      </c>
      <c r="G631" s="170" t="s">
        <v>9</v>
      </c>
      <c r="H631" s="118">
        <v>20000</v>
      </c>
      <c r="I631" s="118">
        <v>574</v>
      </c>
      <c r="J631" s="118">
        <v>608</v>
      </c>
      <c r="K631" s="118">
        <v>1919.78</v>
      </c>
      <c r="L631" s="118">
        <v>0</v>
      </c>
      <c r="M631" s="118">
        <v>25</v>
      </c>
      <c r="N631" s="118">
        <v>50</v>
      </c>
      <c r="O631" s="118">
        <f t="shared" si="27"/>
        <v>3176.7799999999997</v>
      </c>
      <c r="P631" s="118">
        <f t="shared" si="28"/>
        <v>20000</v>
      </c>
      <c r="Q631" s="118">
        <f t="shared" si="29"/>
        <v>16823.22</v>
      </c>
    </row>
    <row r="632" spans="1:22" ht="24.6" customHeight="1">
      <c r="A632" s="167">
        <v>626</v>
      </c>
      <c r="B632" s="181" t="s">
        <v>370</v>
      </c>
      <c r="C632" s="168" t="s">
        <v>3</v>
      </c>
      <c r="D632" s="133" t="s">
        <v>397</v>
      </c>
      <c r="E632" s="184" t="s">
        <v>499</v>
      </c>
      <c r="F632" s="170" t="s">
        <v>40</v>
      </c>
      <c r="G632" s="170" t="s">
        <v>9</v>
      </c>
      <c r="H632" s="118">
        <v>20000</v>
      </c>
      <c r="I632" s="118">
        <v>574</v>
      </c>
      <c r="J632" s="118">
        <v>608</v>
      </c>
      <c r="K632" s="118">
        <v>5759.34</v>
      </c>
      <c r="L632" s="118">
        <v>0</v>
      </c>
      <c r="M632" s="118">
        <v>25</v>
      </c>
      <c r="N632" s="118">
        <v>50</v>
      </c>
      <c r="O632" s="118">
        <f t="shared" si="27"/>
        <v>7016.34</v>
      </c>
      <c r="P632" s="118">
        <f t="shared" si="28"/>
        <v>20000</v>
      </c>
      <c r="Q632" s="118">
        <f t="shared" si="29"/>
        <v>12983.66</v>
      </c>
    </row>
    <row r="633" spans="1:22" s="165" customFormat="1" ht="24.6" customHeight="1">
      <c r="A633" s="167">
        <v>627</v>
      </c>
      <c r="B633" s="181" t="s">
        <v>373</v>
      </c>
      <c r="C633" s="168" t="s">
        <v>1</v>
      </c>
      <c r="D633" s="133" t="s">
        <v>397</v>
      </c>
      <c r="E633" s="184" t="s">
        <v>499</v>
      </c>
      <c r="F633" s="170" t="s">
        <v>40</v>
      </c>
      <c r="G633" s="170" t="s">
        <v>9</v>
      </c>
      <c r="H633" s="118">
        <v>18000</v>
      </c>
      <c r="I633" s="118">
        <v>516.6</v>
      </c>
      <c r="J633" s="118">
        <v>547.20000000000005</v>
      </c>
      <c r="K633" s="118">
        <v>3839.56</v>
      </c>
      <c r="L633" s="118">
        <v>0</v>
      </c>
      <c r="M633" s="118">
        <v>25</v>
      </c>
      <c r="N633" s="118">
        <v>50</v>
      </c>
      <c r="O633" s="118">
        <f t="shared" si="27"/>
        <v>4978.3600000000006</v>
      </c>
      <c r="P633" s="118">
        <f t="shared" si="28"/>
        <v>18000</v>
      </c>
      <c r="Q633" s="118">
        <f t="shared" si="29"/>
        <v>13021.64</v>
      </c>
      <c r="R633" s="22"/>
      <c r="S633" s="22"/>
      <c r="T633" s="22"/>
      <c r="U633" s="22"/>
      <c r="V633" s="22"/>
    </row>
    <row r="634" spans="1:22" ht="24.6" customHeight="1">
      <c r="A634" s="167">
        <v>628</v>
      </c>
      <c r="B634" s="181" t="s">
        <v>500</v>
      </c>
      <c r="C634" s="168" t="s">
        <v>38</v>
      </c>
      <c r="D634" s="133" t="s">
        <v>396</v>
      </c>
      <c r="E634" s="184" t="s">
        <v>389</v>
      </c>
      <c r="F634" s="170" t="s">
        <v>31</v>
      </c>
      <c r="G634" s="170" t="s">
        <v>9</v>
      </c>
      <c r="H634" s="118">
        <v>26000</v>
      </c>
      <c r="I634" s="118">
        <v>746.2</v>
      </c>
      <c r="J634" s="118">
        <v>790.4</v>
      </c>
      <c r="K634" s="118">
        <v>0</v>
      </c>
      <c r="L634" s="118">
        <v>0</v>
      </c>
      <c r="M634" s="118">
        <v>25</v>
      </c>
      <c r="N634" s="118">
        <v>0</v>
      </c>
      <c r="O634" s="118">
        <f t="shared" si="27"/>
        <v>1561.6</v>
      </c>
      <c r="P634" s="118">
        <f t="shared" si="28"/>
        <v>26000</v>
      </c>
      <c r="Q634" s="118">
        <f t="shared" si="29"/>
        <v>24438.400000000001</v>
      </c>
    </row>
    <row r="635" spans="1:22" ht="24.6" customHeight="1">
      <c r="A635" s="167">
        <v>629</v>
      </c>
      <c r="B635" s="168" t="s">
        <v>390</v>
      </c>
      <c r="C635" s="168" t="s">
        <v>38</v>
      </c>
      <c r="D635" s="133" t="s">
        <v>397</v>
      </c>
      <c r="E635" s="184" t="s">
        <v>388</v>
      </c>
      <c r="F635" s="170" t="s">
        <v>31</v>
      </c>
      <c r="G635" s="170" t="s">
        <v>9</v>
      </c>
      <c r="H635" s="118">
        <v>25000</v>
      </c>
      <c r="I635" s="118">
        <v>717.5</v>
      </c>
      <c r="J635" s="118">
        <v>760</v>
      </c>
      <c r="K635" s="118">
        <v>0</v>
      </c>
      <c r="L635" s="118">
        <v>0</v>
      </c>
      <c r="M635" s="118">
        <v>25</v>
      </c>
      <c r="N635" s="118">
        <v>0</v>
      </c>
      <c r="O635" s="118">
        <f t="shared" si="27"/>
        <v>1502.5</v>
      </c>
      <c r="P635" s="118">
        <f t="shared" si="28"/>
        <v>25000</v>
      </c>
      <c r="Q635" s="118">
        <f t="shared" si="29"/>
        <v>23497.5</v>
      </c>
    </row>
    <row r="636" spans="1:22" ht="24.6" customHeight="1">
      <c r="A636" s="167">
        <v>630</v>
      </c>
      <c r="B636" s="181" t="s">
        <v>374</v>
      </c>
      <c r="C636" s="181" t="s">
        <v>177</v>
      </c>
      <c r="D636" s="133" t="s">
        <v>397</v>
      </c>
      <c r="E636" s="184" t="s">
        <v>375</v>
      </c>
      <c r="F636" s="170" t="s">
        <v>40</v>
      </c>
      <c r="G636" s="170" t="s">
        <v>10</v>
      </c>
      <c r="H636" s="118">
        <v>34864.21</v>
      </c>
      <c r="I636" s="118">
        <v>1000.6</v>
      </c>
      <c r="J636" s="118">
        <v>1059.8699999999999</v>
      </c>
      <c r="K636" s="118">
        <v>0</v>
      </c>
      <c r="L636" s="118">
        <v>0</v>
      </c>
      <c r="M636" s="118">
        <v>25</v>
      </c>
      <c r="N636" s="118">
        <v>0</v>
      </c>
      <c r="O636" s="118">
        <f t="shared" si="27"/>
        <v>2085.4699999999998</v>
      </c>
      <c r="P636" s="118">
        <f t="shared" si="28"/>
        <v>34864.21</v>
      </c>
      <c r="Q636" s="118">
        <f t="shared" si="29"/>
        <v>32778.74</v>
      </c>
    </row>
    <row r="637" spans="1:22" ht="24.6" customHeight="1">
      <c r="A637" s="167">
        <v>631</v>
      </c>
      <c r="B637" s="181" t="s">
        <v>931</v>
      </c>
      <c r="C637" s="181" t="s">
        <v>62</v>
      </c>
      <c r="D637" s="133" t="s">
        <v>397</v>
      </c>
      <c r="E637" s="184" t="s">
        <v>376</v>
      </c>
      <c r="F637" s="170" t="s">
        <v>31</v>
      </c>
      <c r="G637" s="170" t="s">
        <v>10</v>
      </c>
      <c r="H637" s="118">
        <v>30000</v>
      </c>
      <c r="I637" s="118">
        <v>861</v>
      </c>
      <c r="J637" s="118">
        <v>912</v>
      </c>
      <c r="K637" s="118">
        <v>0</v>
      </c>
      <c r="L637" s="118">
        <v>0</v>
      </c>
      <c r="M637" s="118">
        <v>25</v>
      </c>
      <c r="N637" s="118">
        <v>0</v>
      </c>
      <c r="O637" s="118">
        <f t="shared" si="27"/>
        <v>1798</v>
      </c>
      <c r="P637" s="118">
        <f t="shared" si="28"/>
        <v>30000</v>
      </c>
      <c r="Q637" s="118">
        <f t="shared" si="29"/>
        <v>28202</v>
      </c>
    </row>
    <row r="638" spans="1:22" ht="24.6" customHeight="1">
      <c r="A638" s="167">
        <v>632</v>
      </c>
      <c r="B638" s="37" t="s">
        <v>377</v>
      </c>
      <c r="C638" s="168" t="s">
        <v>1288</v>
      </c>
      <c r="D638" s="133" t="s">
        <v>397</v>
      </c>
      <c r="E638" s="184" t="s">
        <v>376</v>
      </c>
      <c r="F638" s="170" t="s">
        <v>31</v>
      </c>
      <c r="G638" s="170" t="s">
        <v>10</v>
      </c>
      <c r="H638" s="118">
        <v>40000</v>
      </c>
      <c r="I638" s="118">
        <v>1148</v>
      </c>
      <c r="J638" s="118">
        <v>1216</v>
      </c>
      <c r="K638" s="118">
        <v>0</v>
      </c>
      <c r="L638" s="118">
        <v>442.65</v>
      </c>
      <c r="M638" s="118">
        <v>25</v>
      </c>
      <c r="N638" s="118">
        <v>0</v>
      </c>
      <c r="O638" s="118">
        <f t="shared" si="27"/>
        <v>2831.65</v>
      </c>
      <c r="P638" s="118">
        <f t="shared" si="28"/>
        <v>40000</v>
      </c>
      <c r="Q638" s="118">
        <f t="shared" si="29"/>
        <v>37168.35</v>
      </c>
    </row>
    <row r="639" spans="1:22" ht="24.6" customHeight="1">
      <c r="A639" s="167">
        <v>633</v>
      </c>
      <c r="B639" s="37" t="s">
        <v>990</v>
      </c>
      <c r="C639" s="168" t="s">
        <v>616</v>
      </c>
      <c r="D639" s="133" t="s">
        <v>397</v>
      </c>
      <c r="E639" s="184" t="s">
        <v>376</v>
      </c>
      <c r="F639" s="170" t="s">
        <v>31</v>
      </c>
      <c r="G639" s="170" t="s">
        <v>9</v>
      </c>
      <c r="H639" s="118">
        <v>35000</v>
      </c>
      <c r="I639" s="118">
        <v>1004.5</v>
      </c>
      <c r="J639" s="118">
        <v>1064</v>
      </c>
      <c r="K639" s="118">
        <v>0</v>
      </c>
      <c r="L639" s="118">
        <v>0</v>
      </c>
      <c r="M639" s="118">
        <v>25</v>
      </c>
      <c r="N639" s="118">
        <v>0</v>
      </c>
      <c r="O639" s="118">
        <f t="shared" si="27"/>
        <v>2093.5</v>
      </c>
      <c r="P639" s="118">
        <f t="shared" si="28"/>
        <v>35000</v>
      </c>
      <c r="Q639" s="118">
        <f t="shared" si="29"/>
        <v>32906.5</v>
      </c>
    </row>
    <row r="640" spans="1:22" ht="24.6" customHeight="1">
      <c r="A640" s="167">
        <v>634</v>
      </c>
      <c r="B640" s="37" t="s">
        <v>665</v>
      </c>
      <c r="C640" s="168" t="s">
        <v>616</v>
      </c>
      <c r="D640" s="133" t="s">
        <v>397</v>
      </c>
      <c r="E640" s="184" t="s">
        <v>376</v>
      </c>
      <c r="F640" s="170" t="s">
        <v>31</v>
      </c>
      <c r="G640" s="170" t="s">
        <v>10</v>
      </c>
      <c r="H640" s="118">
        <v>32000</v>
      </c>
      <c r="I640" s="118">
        <v>918.4</v>
      </c>
      <c r="J640" s="118">
        <v>972.8</v>
      </c>
      <c r="K640" s="118">
        <v>0</v>
      </c>
      <c r="L640" s="118">
        <v>0</v>
      </c>
      <c r="M640" s="118">
        <v>25</v>
      </c>
      <c r="N640" s="118">
        <v>0</v>
      </c>
      <c r="O640" s="118">
        <f t="shared" si="27"/>
        <v>1916.1999999999998</v>
      </c>
      <c r="P640" s="118">
        <f t="shared" si="28"/>
        <v>32000</v>
      </c>
      <c r="Q640" s="118">
        <f t="shared" si="29"/>
        <v>30083.8</v>
      </c>
    </row>
    <row r="641" spans="1:17" ht="24.6" customHeight="1">
      <c r="A641" s="167">
        <v>635</v>
      </c>
      <c r="B641" s="37" t="s">
        <v>762</v>
      </c>
      <c r="C641" s="168" t="s">
        <v>616</v>
      </c>
      <c r="D641" s="133" t="s">
        <v>397</v>
      </c>
      <c r="E641" s="184" t="s">
        <v>376</v>
      </c>
      <c r="F641" s="170" t="s">
        <v>31</v>
      </c>
      <c r="G641" s="170" t="s">
        <v>10</v>
      </c>
      <c r="H641" s="118">
        <v>26000</v>
      </c>
      <c r="I641" s="118">
        <v>746.2</v>
      </c>
      <c r="J641" s="118">
        <v>790.4</v>
      </c>
      <c r="K641" s="118">
        <v>0</v>
      </c>
      <c r="L641" s="118">
        <v>0</v>
      </c>
      <c r="M641" s="118">
        <v>25</v>
      </c>
      <c r="N641" s="118">
        <v>0</v>
      </c>
      <c r="O641" s="118">
        <f t="shared" si="27"/>
        <v>1561.6</v>
      </c>
      <c r="P641" s="118">
        <f t="shared" si="28"/>
        <v>26000</v>
      </c>
      <c r="Q641" s="118">
        <f t="shared" si="29"/>
        <v>24438.400000000001</v>
      </c>
    </row>
    <row r="642" spans="1:17" ht="24.6" customHeight="1">
      <c r="A642" s="167">
        <v>636</v>
      </c>
      <c r="B642" s="37" t="s">
        <v>896</v>
      </c>
      <c r="C642" s="168" t="s">
        <v>616</v>
      </c>
      <c r="D642" s="133" t="s">
        <v>397</v>
      </c>
      <c r="E642" s="184" t="s">
        <v>376</v>
      </c>
      <c r="F642" s="170" t="s">
        <v>31</v>
      </c>
      <c r="G642" s="170" t="s">
        <v>10</v>
      </c>
      <c r="H642" s="118">
        <v>26000</v>
      </c>
      <c r="I642" s="118">
        <v>746.2</v>
      </c>
      <c r="J642" s="118">
        <v>790.4</v>
      </c>
      <c r="K642" s="118">
        <v>0</v>
      </c>
      <c r="L642" s="118">
        <v>0</v>
      </c>
      <c r="M642" s="118">
        <v>25</v>
      </c>
      <c r="N642" s="118">
        <v>0</v>
      </c>
      <c r="O642" s="118">
        <f t="shared" si="27"/>
        <v>1561.6</v>
      </c>
      <c r="P642" s="118">
        <f t="shared" si="28"/>
        <v>26000</v>
      </c>
      <c r="Q642" s="118">
        <f t="shared" si="29"/>
        <v>24438.400000000001</v>
      </c>
    </row>
    <row r="643" spans="1:17" ht="24.6" customHeight="1">
      <c r="A643" s="167">
        <v>637</v>
      </c>
      <c r="B643" s="37" t="s">
        <v>925</v>
      </c>
      <c r="C643" s="168" t="s">
        <v>616</v>
      </c>
      <c r="D643" s="133" t="s">
        <v>397</v>
      </c>
      <c r="E643" s="184" t="s">
        <v>376</v>
      </c>
      <c r="F643" s="170" t="s">
        <v>31</v>
      </c>
      <c r="G643" s="170" t="s">
        <v>10</v>
      </c>
      <c r="H643" s="118">
        <v>26000</v>
      </c>
      <c r="I643" s="118">
        <v>746.2</v>
      </c>
      <c r="J643" s="118">
        <v>790.4</v>
      </c>
      <c r="K643" s="118">
        <v>0</v>
      </c>
      <c r="L643" s="118">
        <v>0</v>
      </c>
      <c r="M643" s="118">
        <v>25</v>
      </c>
      <c r="N643" s="118">
        <v>0</v>
      </c>
      <c r="O643" s="118">
        <f t="shared" si="27"/>
        <v>1561.6</v>
      </c>
      <c r="P643" s="118">
        <f t="shared" si="28"/>
        <v>26000</v>
      </c>
      <c r="Q643" s="118">
        <f t="shared" si="29"/>
        <v>24438.400000000001</v>
      </c>
    </row>
    <row r="644" spans="1:17" ht="24.6" customHeight="1">
      <c r="A644" s="167">
        <v>638</v>
      </c>
      <c r="B644" s="37" t="s">
        <v>926</v>
      </c>
      <c r="C644" s="168" t="s">
        <v>616</v>
      </c>
      <c r="D644" s="133" t="s">
        <v>397</v>
      </c>
      <c r="E644" s="184" t="s">
        <v>376</v>
      </c>
      <c r="F644" s="170" t="s">
        <v>31</v>
      </c>
      <c r="G644" s="170" t="s">
        <v>10</v>
      </c>
      <c r="H644" s="118">
        <v>26000</v>
      </c>
      <c r="I644" s="118">
        <v>746.2</v>
      </c>
      <c r="J644" s="118">
        <v>790.4</v>
      </c>
      <c r="K644" s="118">
        <v>0</v>
      </c>
      <c r="L644" s="118">
        <v>0</v>
      </c>
      <c r="M644" s="118">
        <v>25</v>
      </c>
      <c r="N644" s="118">
        <v>0</v>
      </c>
      <c r="O644" s="118">
        <f t="shared" si="27"/>
        <v>1561.6</v>
      </c>
      <c r="P644" s="118">
        <f t="shared" si="28"/>
        <v>26000</v>
      </c>
      <c r="Q644" s="118">
        <f t="shared" si="29"/>
        <v>24438.400000000001</v>
      </c>
    </row>
    <row r="645" spans="1:17" ht="24.6" customHeight="1">
      <c r="A645" s="167">
        <v>639</v>
      </c>
      <c r="B645" s="37" t="s">
        <v>758</v>
      </c>
      <c r="C645" s="168" t="s">
        <v>616</v>
      </c>
      <c r="D645" s="133" t="s">
        <v>397</v>
      </c>
      <c r="E645" s="184" t="s">
        <v>376</v>
      </c>
      <c r="F645" s="170" t="s">
        <v>31</v>
      </c>
      <c r="G645" s="170" t="s">
        <v>10</v>
      </c>
      <c r="H645" s="118">
        <v>35000</v>
      </c>
      <c r="I645" s="118">
        <v>1004.5</v>
      </c>
      <c r="J645" s="118">
        <v>1064</v>
      </c>
      <c r="K645" s="118">
        <v>0</v>
      </c>
      <c r="L645" s="118">
        <v>0</v>
      </c>
      <c r="M645" s="118">
        <v>25</v>
      </c>
      <c r="N645" s="118">
        <v>0</v>
      </c>
      <c r="O645" s="118">
        <f t="shared" si="27"/>
        <v>2093.5</v>
      </c>
      <c r="P645" s="118">
        <f t="shared" si="28"/>
        <v>35000</v>
      </c>
      <c r="Q645" s="118">
        <f t="shared" si="29"/>
        <v>32906.5</v>
      </c>
    </row>
    <row r="646" spans="1:17" ht="24.6" customHeight="1">
      <c r="A646" s="167">
        <v>640</v>
      </c>
      <c r="B646" s="37" t="s">
        <v>927</v>
      </c>
      <c r="C646" s="37" t="s">
        <v>38</v>
      </c>
      <c r="D646" s="133" t="s">
        <v>397</v>
      </c>
      <c r="E646" s="184" t="s">
        <v>376</v>
      </c>
      <c r="F646" s="170" t="s">
        <v>31</v>
      </c>
      <c r="G646" s="170" t="s">
        <v>9</v>
      </c>
      <c r="H646" s="118">
        <v>26000</v>
      </c>
      <c r="I646" s="118">
        <v>746.2</v>
      </c>
      <c r="J646" s="118">
        <v>790.4</v>
      </c>
      <c r="K646" s="118">
        <v>0</v>
      </c>
      <c r="L646" s="118">
        <v>0</v>
      </c>
      <c r="M646" s="118">
        <v>25</v>
      </c>
      <c r="N646" s="118">
        <v>0</v>
      </c>
      <c r="O646" s="118">
        <f t="shared" si="27"/>
        <v>1561.6</v>
      </c>
      <c r="P646" s="118">
        <f t="shared" si="28"/>
        <v>26000</v>
      </c>
      <c r="Q646" s="118">
        <f t="shared" si="29"/>
        <v>24438.400000000001</v>
      </c>
    </row>
    <row r="647" spans="1:17" ht="24.6" customHeight="1">
      <c r="A647" s="167">
        <v>641</v>
      </c>
      <c r="B647" s="37" t="s">
        <v>956</v>
      </c>
      <c r="C647" s="37" t="s">
        <v>838</v>
      </c>
      <c r="D647" s="133" t="s">
        <v>397</v>
      </c>
      <c r="E647" s="184" t="s">
        <v>376</v>
      </c>
      <c r="F647" s="170" t="s">
        <v>31</v>
      </c>
      <c r="G647" s="170" t="s">
        <v>9</v>
      </c>
      <c r="H647" s="118">
        <v>24000</v>
      </c>
      <c r="I647" s="118">
        <v>688.8</v>
      </c>
      <c r="J647" s="118">
        <v>729.6</v>
      </c>
      <c r="K647" s="118">
        <v>0</v>
      </c>
      <c r="L647" s="118">
        <v>0</v>
      </c>
      <c r="M647" s="118">
        <v>25</v>
      </c>
      <c r="N647" s="118">
        <v>0</v>
      </c>
      <c r="O647" s="118">
        <f t="shared" ref="O647:O682" si="30">+I647+J647+K647+L647+M647+N647</f>
        <v>1443.4</v>
      </c>
      <c r="P647" s="118">
        <f t="shared" ref="P647:P682" si="31">+H647</f>
        <v>24000</v>
      </c>
      <c r="Q647" s="118">
        <f t="shared" ref="Q647:Q682" si="32">+P647-O647</f>
        <v>22556.6</v>
      </c>
    </row>
    <row r="648" spans="1:17" ht="24.6" customHeight="1">
      <c r="A648" s="167">
        <v>642</v>
      </c>
      <c r="B648" s="37" t="s">
        <v>932</v>
      </c>
      <c r="C648" s="37" t="s">
        <v>856</v>
      </c>
      <c r="D648" s="133" t="s">
        <v>397</v>
      </c>
      <c r="E648" s="184" t="s">
        <v>376</v>
      </c>
      <c r="F648" s="170" t="s">
        <v>31</v>
      </c>
      <c r="G648" s="170" t="s">
        <v>10</v>
      </c>
      <c r="H648" s="118">
        <v>16000</v>
      </c>
      <c r="I648" s="118">
        <v>459.2</v>
      </c>
      <c r="J648" s="118">
        <v>486.4</v>
      </c>
      <c r="K648" s="118">
        <v>0</v>
      </c>
      <c r="L648" s="118">
        <v>0</v>
      </c>
      <c r="M648" s="118">
        <v>25</v>
      </c>
      <c r="N648" s="118">
        <v>0</v>
      </c>
      <c r="O648" s="118">
        <f t="shared" si="30"/>
        <v>970.59999999999991</v>
      </c>
      <c r="P648" s="118">
        <f t="shared" si="31"/>
        <v>16000</v>
      </c>
      <c r="Q648" s="118">
        <f t="shared" si="32"/>
        <v>15029.4</v>
      </c>
    </row>
    <row r="649" spans="1:17" ht="24.6" customHeight="1">
      <c r="A649" s="167">
        <v>643</v>
      </c>
      <c r="B649" s="37" t="s">
        <v>965</v>
      </c>
      <c r="C649" s="37" t="s">
        <v>135</v>
      </c>
      <c r="D649" s="133" t="s">
        <v>397</v>
      </c>
      <c r="E649" s="184" t="s">
        <v>376</v>
      </c>
      <c r="F649" s="170" t="s">
        <v>31</v>
      </c>
      <c r="G649" s="170" t="s">
        <v>10</v>
      </c>
      <c r="H649" s="118">
        <v>18000</v>
      </c>
      <c r="I649" s="118">
        <v>516.6</v>
      </c>
      <c r="J649" s="118">
        <v>547.20000000000005</v>
      </c>
      <c r="K649" s="118">
        <v>0</v>
      </c>
      <c r="L649" s="118">
        <v>0</v>
      </c>
      <c r="M649" s="118">
        <v>25</v>
      </c>
      <c r="N649" s="118">
        <v>0</v>
      </c>
      <c r="O649" s="118">
        <f t="shared" si="30"/>
        <v>1088.8000000000002</v>
      </c>
      <c r="P649" s="118">
        <f t="shared" si="31"/>
        <v>18000</v>
      </c>
      <c r="Q649" s="118">
        <f t="shared" si="32"/>
        <v>16911.2</v>
      </c>
    </row>
    <row r="650" spans="1:17" ht="24.6" customHeight="1">
      <c r="A650" s="167">
        <v>644</v>
      </c>
      <c r="B650" s="37" t="s">
        <v>966</v>
      </c>
      <c r="C650" s="37" t="s">
        <v>135</v>
      </c>
      <c r="D650" s="133" t="s">
        <v>397</v>
      </c>
      <c r="E650" s="184" t="s">
        <v>376</v>
      </c>
      <c r="F650" s="170" t="s">
        <v>31</v>
      </c>
      <c r="G650" s="170" t="s">
        <v>10</v>
      </c>
      <c r="H650" s="118">
        <v>15000</v>
      </c>
      <c r="I650" s="118">
        <v>430.5</v>
      </c>
      <c r="J650" s="118">
        <v>456</v>
      </c>
      <c r="K650" s="118">
        <v>0</v>
      </c>
      <c r="L650" s="118">
        <v>0</v>
      </c>
      <c r="M650" s="118">
        <v>25</v>
      </c>
      <c r="N650" s="118">
        <v>0</v>
      </c>
      <c r="O650" s="118">
        <f t="shared" si="30"/>
        <v>911.5</v>
      </c>
      <c r="P650" s="118">
        <f t="shared" si="31"/>
        <v>15000</v>
      </c>
      <c r="Q650" s="118">
        <f t="shared" si="32"/>
        <v>14088.5</v>
      </c>
    </row>
    <row r="651" spans="1:17" ht="24.6" customHeight="1">
      <c r="A651" s="167">
        <v>645</v>
      </c>
      <c r="B651" s="37" t="s">
        <v>755</v>
      </c>
      <c r="C651" s="37" t="s">
        <v>423</v>
      </c>
      <c r="D651" s="133" t="s">
        <v>397</v>
      </c>
      <c r="E651" s="184" t="s">
        <v>376</v>
      </c>
      <c r="F651" s="170" t="s">
        <v>31</v>
      </c>
      <c r="G651" s="170" t="s">
        <v>9</v>
      </c>
      <c r="H651" s="118">
        <v>16500</v>
      </c>
      <c r="I651" s="118">
        <v>473.55</v>
      </c>
      <c r="J651" s="118">
        <v>501.6</v>
      </c>
      <c r="K651" s="118">
        <v>0</v>
      </c>
      <c r="L651" s="118">
        <v>0</v>
      </c>
      <c r="M651" s="118">
        <v>25</v>
      </c>
      <c r="N651" s="118">
        <v>0</v>
      </c>
      <c r="O651" s="118">
        <f t="shared" si="30"/>
        <v>1000.1500000000001</v>
      </c>
      <c r="P651" s="118">
        <f t="shared" si="31"/>
        <v>16500</v>
      </c>
      <c r="Q651" s="118">
        <f t="shared" si="32"/>
        <v>15499.85</v>
      </c>
    </row>
    <row r="652" spans="1:17" ht="24.6" customHeight="1">
      <c r="A652" s="167">
        <v>646</v>
      </c>
      <c r="B652" s="36" t="s">
        <v>922</v>
      </c>
      <c r="C652" s="36" t="s">
        <v>510</v>
      </c>
      <c r="D652" s="133" t="s">
        <v>397</v>
      </c>
      <c r="E652" s="184" t="s">
        <v>376</v>
      </c>
      <c r="F652" s="170" t="s">
        <v>31</v>
      </c>
      <c r="G652" s="167" t="s">
        <v>9</v>
      </c>
      <c r="H652" s="118">
        <v>15000</v>
      </c>
      <c r="I652" s="118">
        <v>430.5</v>
      </c>
      <c r="J652" s="118">
        <v>456</v>
      </c>
      <c r="K652" s="118">
        <v>0</v>
      </c>
      <c r="L652" s="118">
        <v>0</v>
      </c>
      <c r="M652" s="118">
        <v>25</v>
      </c>
      <c r="N652" s="118">
        <v>1065.29</v>
      </c>
      <c r="O652" s="118">
        <f t="shared" si="30"/>
        <v>1976.79</v>
      </c>
      <c r="P652" s="118">
        <f t="shared" si="31"/>
        <v>15000</v>
      </c>
      <c r="Q652" s="118">
        <f t="shared" si="32"/>
        <v>13023.21</v>
      </c>
    </row>
    <row r="653" spans="1:17" ht="24.6" customHeight="1">
      <c r="A653" s="167">
        <v>647</v>
      </c>
      <c r="B653" s="36" t="s">
        <v>923</v>
      </c>
      <c r="C653" s="36" t="s">
        <v>510</v>
      </c>
      <c r="D653" s="133" t="s">
        <v>397</v>
      </c>
      <c r="E653" s="184" t="s">
        <v>376</v>
      </c>
      <c r="F653" s="170" t="s">
        <v>31</v>
      </c>
      <c r="G653" s="167" t="s">
        <v>9</v>
      </c>
      <c r="H653" s="118">
        <v>16000</v>
      </c>
      <c r="I653" s="118">
        <v>459.2</v>
      </c>
      <c r="J653" s="118">
        <v>486.4</v>
      </c>
      <c r="K653" s="118">
        <v>0</v>
      </c>
      <c r="L653" s="118">
        <v>0</v>
      </c>
      <c r="M653" s="118">
        <v>25</v>
      </c>
      <c r="N653" s="118">
        <v>0</v>
      </c>
      <c r="O653" s="118">
        <f t="shared" si="30"/>
        <v>970.59999999999991</v>
      </c>
      <c r="P653" s="118">
        <f t="shared" si="31"/>
        <v>16000</v>
      </c>
      <c r="Q653" s="118">
        <f t="shared" si="32"/>
        <v>15029.4</v>
      </c>
    </row>
    <row r="654" spans="1:17" ht="24.6" customHeight="1">
      <c r="A654" s="167">
        <v>648</v>
      </c>
      <c r="B654" s="36" t="s">
        <v>924</v>
      </c>
      <c r="C654" s="36" t="s">
        <v>510</v>
      </c>
      <c r="D654" s="133" t="s">
        <v>397</v>
      </c>
      <c r="E654" s="184" t="s">
        <v>376</v>
      </c>
      <c r="F654" s="170" t="s">
        <v>31</v>
      </c>
      <c r="G654" s="167" t="s">
        <v>9</v>
      </c>
      <c r="H654" s="118">
        <v>15000</v>
      </c>
      <c r="I654" s="118">
        <v>430.5</v>
      </c>
      <c r="J654" s="118">
        <v>456</v>
      </c>
      <c r="K654" s="118">
        <v>0</v>
      </c>
      <c r="L654" s="118">
        <v>0</v>
      </c>
      <c r="M654" s="118">
        <v>25</v>
      </c>
      <c r="N654" s="118">
        <v>1065.29</v>
      </c>
      <c r="O654" s="118">
        <f t="shared" si="30"/>
        <v>1976.79</v>
      </c>
      <c r="P654" s="118">
        <f t="shared" si="31"/>
        <v>15000</v>
      </c>
      <c r="Q654" s="118">
        <f t="shared" si="32"/>
        <v>13023.21</v>
      </c>
    </row>
    <row r="655" spans="1:17" ht="24.6" customHeight="1">
      <c r="A655" s="167">
        <v>649</v>
      </c>
      <c r="B655" s="36" t="s">
        <v>928</v>
      </c>
      <c r="C655" s="36" t="s">
        <v>1</v>
      </c>
      <c r="D655" s="133" t="s">
        <v>397</v>
      </c>
      <c r="E655" s="184" t="s">
        <v>376</v>
      </c>
      <c r="F655" s="170" t="s">
        <v>31</v>
      </c>
      <c r="G655" s="167" t="s">
        <v>9</v>
      </c>
      <c r="H655" s="118">
        <v>15000</v>
      </c>
      <c r="I655" s="118">
        <v>430.5</v>
      </c>
      <c r="J655" s="118">
        <v>456</v>
      </c>
      <c r="K655" s="118">
        <v>0</v>
      </c>
      <c r="L655" s="118">
        <v>0</v>
      </c>
      <c r="M655" s="118">
        <v>25</v>
      </c>
      <c r="N655" s="118">
        <v>1065.29</v>
      </c>
      <c r="O655" s="118">
        <f t="shared" si="30"/>
        <v>1976.79</v>
      </c>
      <c r="P655" s="118">
        <f t="shared" si="31"/>
        <v>15000</v>
      </c>
      <c r="Q655" s="118">
        <f t="shared" si="32"/>
        <v>13023.21</v>
      </c>
    </row>
    <row r="656" spans="1:17" ht="24.6" customHeight="1">
      <c r="A656" s="167">
        <v>650</v>
      </c>
      <c r="B656" s="36" t="s">
        <v>929</v>
      </c>
      <c r="C656" s="36" t="s">
        <v>1</v>
      </c>
      <c r="D656" s="133" t="s">
        <v>397</v>
      </c>
      <c r="E656" s="184" t="s">
        <v>376</v>
      </c>
      <c r="F656" s="170" t="s">
        <v>31</v>
      </c>
      <c r="G656" s="167" t="s">
        <v>9</v>
      </c>
      <c r="H656" s="118">
        <v>15000</v>
      </c>
      <c r="I656" s="118">
        <v>430.5</v>
      </c>
      <c r="J656" s="118">
        <v>456</v>
      </c>
      <c r="K656" s="118">
        <v>0</v>
      </c>
      <c r="L656" s="118">
        <v>0</v>
      </c>
      <c r="M656" s="118">
        <v>25</v>
      </c>
      <c r="N656" s="118">
        <v>0</v>
      </c>
      <c r="O656" s="118">
        <f t="shared" si="30"/>
        <v>911.5</v>
      </c>
      <c r="P656" s="118">
        <f t="shared" si="31"/>
        <v>15000</v>
      </c>
      <c r="Q656" s="118">
        <f t="shared" si="32"/>
        <v>14088.5</v>
      </c>
    </row>
    <row r="657" spans="1:18" ht="24.6" customHeight="1">
      <c r="A657" s="167">
        <v>651</v>
      </c>
      <c r="B657" s="36" t="s">
        <v>930</v>
      </c>
      <c r="C657" s="36" t="s">
        <v>1</v>
      </c>
      <c r="D657" s="133" t="s">
        <v>397</v>
      </c>
      <c r="E657" s="184" t="s">
        <v>376</v>
      </c>
      <c r="F657" s="170" t="s">
        <v>31</v>
      </c>
      <c r="G657" s="167" t="s">
        <v>9</v>
      </c>
      <c r="H657" s="118">
        <v>15000</v>
      </c>
      <c r="I657" s="118">
        <v>430.5</v>
      </c>
      <c r="J657" s="118">
        <v>456</v>
      </c>
      <c r="K657" s="118">
        <v>0</v>
      </c>
      <c r="L657" s="118">
        <v>0</v>
      </c>
      <c r="M657" s="118">
        <v>25</v>
      </c>
      <c r="N657" s="118">
        <v>0</v>
      </c>
      <c r="O657" s="118">
        <f t="shared" si="30"/>
        <v>911.5</v>
      </c>
      <c r="P657" s="118">
        <f t="shared" si="31"/>
        <v>15000</v>
      </c>
      <c r="Q657" s="118">
        <f t="shared" si="32"/>
        <v>14088.5</v>
      </c>
      <c r="R657" s="162"/>
    </row>
    <row r="658" spans="1:18" ht="24.6" customHeight="1">
      <c r="A658" s="167">
        <v>652</v>
      </c>
      <c r="B658" s="37" t="s">
        <v>664</v>
      </c>
      <c r="C658" s="37" t="s">
        <v>49</v>
      </c>
      <c r="D658" s="133" t="s">
        <v>397</v>
      </c>
      <c r="E658" s="184" t="s">
        <v>376</v>
      </c>
      <c r="F658" s="170" t="s">
        <v>31</v>
      </c>
      <c r="G658" s="170" t="s">
        <v>10</v>
      </c>
      <c r="H658" s="118">
        <v>24883.1</v>
      </c>
      <c r="I658" s="118">
        <v>714.14</v>
      </c>
      <c r="J658" s="118">
        <v>756.45</v>
      </c>
      <c r="K658" s="118">
        <v>0</v>
      </c>
      <c r="L658" s="118">
        <v>0</v>
      </c>
      <c r="M658" s="118">
        <v>25</v>
      </c>
      <c r="N658" s="118">
        <v>0</v>
      </c>
      <c r="O658" s="118">
        <f t="shared" si="30"/>
        <v>1495.5900000000001</v>
      </c>
      <c r="P658" s="118">
        <f t="shared" si="31"/>
        <v>24883.1</v>
      </c>
      <c r="Q658" s="118">
        <f t="shared" si="32"/>
        <v>23387.51</v>
      </c>
    </row>
    <row r="659" spans="1:18" ht="24.6" customHeight="1">
      <c r="A659" s="167">
        <v>653</v>
      </c>
      <c r="B659" s="37" t="s">
        <v>915</v>
      </c>
      <c r="C659" s="37" t="s">
        <v>49</v>
      </c>
      <c r="D659" s="133" t="s">
        <v>397</v>
      </c>
      <c r="E659" s="184" t="s">
        <v>376</v>
      </c>
      <c r="F659" s="170" t="s">
        <v>31</v>
      </c>
      <c r="G659" s="170" t="s">
        <v>10</v>
      </c>
      <c r="H659" s="118">
        <v>15000</v>
      </c>
      <c r="I659" s="118">
        <v>430.5</v>
      </c>
      <c r="J659" s="118">
        <v>456</v>
      </c>
      <c r="K659" s="118">
        <v>0</v>
      </c>
      <c r="L659" s="118">
        <v>0</v>
      </c>
      <c r="M659" s="118">
        <v>25</v>
      </c>
      <c r="N659" s="118">
        <v>0</v>
      </c>
      <c r="O659" s="118">
        <f t="shared" si="30"/>
        <v>911.5</v>
      </c>
      <c r="P659" s="118">
        <f t="shared" si="31"/>
        <v>15000</v>
      </c>
      <c r="Q659" s="118">
        <f t="shared" si="32"/>
        <v>14088.5</v>
      </c>
    </row>
    <row r="660" spans="1:18" ht="24.6" customHeight="1">
      <c r="A660" s="167">
        <v>654</v>
      </c>
      <c r="B660" s="37" t="s">
        <v>916</v>
      </c>
      <c r="C660" s="37" t="s">
        <v>49</v>
      </c>
      <c r="D660" s="133" t="s">
        <v>397</v>
      </c>
      <c r="E660" s="184" t="s">
        <v>376</v>
      </c>
      <c r="F660" s="170" t="s">
        <v>31</v>
      </c>
      <c r="G660" s="170" t="s">
        <v>10</v>
      </c>
      <c r="H660" s="118">
        <v>15000</v>
      </c>
      <c r="I660" s="118">
        <v>430.5</v>
      </c>
      <c r="J660" s="118">
        <v>456</v>
      </c>
      <c r="K660" s="118">
        <v>0</v>
      </c>
      <c r="L660" s="118">
        <v>0</v>
      </c>
      <c r="M660" s="118">
        <v>25</v>
      </c>
      <c r="N660" s="118">
        <v>0</v>
      </c>
      <c r="O660" s="118">
        <f t="shared" si="30"/>
        <v>911.5</v>
      </c>
      <c r="P660" s="118">
        <f t="shared" si="31"/>
        <v>15000</v>
      </c>
      <c r="Q660" s="118">
        <f t="shared" si="32"/>
        <v>14088.5</v>
      </c>
    </row>
    <row r="661" spans="1:18" ht="24.6" customHeight="1">
      <c r="A661" s="167">
        <v>655</v>
      </c>
      <c r="B661" s="37" t="s">
        <v>917</v>
      </c>
      <c r="C661" s="37" t="s">
        <v>49</v>
      </c>
      <c r="D661" s="133" t="s">
        <v>397</v>
      </c>
      <c r="E661" s="184" t="s">
        <v>376</v>
      </c>
      <c r="F661" s="170" t="s">
        <v>31</v>
      </c>
      <c r="G661" s="170" t="s">
        <v>10</v>
      </c>
      <c r="H661" s="118">
        <v>15000</v>
      </c>
      <c r="I661" s="118">
        <v>430.5</v>
      </c>
      <c r="J661" s="118">
        <v>456</v>
      </c>
      <c r="K661" s="118">
        <v>0</v>
      </c>
      <c r="L661" s="118">
        <v>0</v>
      </c>
      <c r="M661" s="118">
        <v>25</v>
      </c>
      <c r="N661" s="118">
        <v>0</v>
      </c>
      <c r="O661" s="118">
        <f t="shared" si="30"/>
        <v>911.5</v>
      </c>
      <c r="P661" s="118">
        <f t="shared" si="31"/>
        <v>15000</v>
      </c>
      <c r="Q661" s="118">
        <f t="shared" si="32"/>
        <v>14088.5</v>
      </c>
    </row>
    <row r="662" spans="1:18" ht="24.6" customHeight="1">
      <c r="A662" s="167">
        <v>656</v>
      </c>
      <c r="B662" s="37" t="s">
        <v>918</v>
      </c>
      <c r="C662" s="37" t="s">
        <v>49</v>
      </c>
      <c r="D662" s="133" t="s">
        <v>397</v>
      </c>
      <c r="E662" s="184" t="s">
        <v>376</v>
      </c>
      <c r="F662" s="170" t="s">
        <v>31</v>
      </c>
      <c r="G662" s="170" t="s">
        <v>10</v>
      </c>
      <c r="H662" s="118">
        <v>16500</v>
      </c>
      <c r="I662" s="118">
        <v>473.55</v>
      </c>
      <c r="J662" s="118">
        <v>501.6</v>
      </c>
      <c r="K662" s="118">
        <v>0</v>
      </c>
      <c r="L662" s="118">
        <v>0</v>
      </c>
      <c r="M662" s="118">
        <v>25</v>
      </c>
      <c r="N662" s="118">
        <v>0</v>
      </c>
      <c r="O662" s="118">
        <f t="shared" si="30"/>
        <v>1000.1500000000001</v>
      </c>
      <c r="P662" s="118">
        <f t="shared" si="31"/>
        <v>16500</v>
      </c>
      <c r="Q662" s="118">
        <f t="shared" si="32"/>
        <v>15499.85</v>
      </c>
    </row>
    <row r="663" spans="1:18" ht="24.6" customHeight="1">
      <c r="A663" s="167">
        <v>657</v>
      </c>
      <c r="B663" s="37" t="s">
        <v>919</v>
      </c>
      <c r="C663" s="37" t="s">
        <v>49</v>
      </c>
      <c r="D663" s="133" t="s">
        <v>397</v>
      </c>
      <c r="E663" s="184" t="s">
        <v>376</v>
      </c>
      <c r="F663" s="170" t="s">
        <v>31</v>
      </c>
      <c r="G663" s="170" t="s">
        <v>10</v>
      </c>
      <c r="H663" s="118">
        <v>18000</v>
      </c>
      <c r="I663" s="118">
        <v>516.6</v>
      </c>
      <c r="J663" s="118">
        <v>547.20000000000005</v>
      </c>
      <c r="K663" s="118">
        <v>0</v>
      </c>
      <c r="L663" s="118">
        <v>0</v>
      </c>
      <c r="M663" s="118">
        <v>25</v>
      </c>
      <c r="N663" s="118">
        <v>0</v>
      </c>
      <c r="O663" s="118">
        <f t="shared" si="30"/>
        <v>1088.8000000000002</v>
      </c>
      <c r="P663" s="118">
        <f t="shared" si="31"/>
        <v>18000</v>
      </c>
      <c r="Q663" s="118">
        <f t="shared" si="32"/>
        <v>16911.2</v>
      </c>
    </row>
    <row r="664" spans="1:18" ht="24.6" customHeight="1">
      <c r="A664" s="167">
        <v>658</v>
      </c>
      <c r="B664" s="37" t="s">
        <v>920</v>
      </c>
      <c r="C664" s="37" t="s">
        <v>49</v>
      </c>
      <c r="D664" s="133" t="s">
        <v>397</v>
      </c>
      <c r="E664" s="184" t="s">
        <v>376</v>
      </c>
      <c r="F664" s="170" t="s">
        <v>31</v>
      </c>
      <c r="G664" s="170" t="s">
        <v>10</v>
      </c>
      <c r="H664" s="118">
        <v>15000</v>
      </c>
      <c r="I664" s="118">
        <v>430.5</v>
      </c>
      <c r="J664" s="118">
        <v>456</v>
      </c>
      <c r="K664" s="118">
        <v>0</v>
      </c>
      <c r="L664" s="118">
        <v>0</v>
      </c>
      <c r="M664" s="118">
        <v>25</v>
      </c>
      <c r="N664" s="118">
        <v>0</v>
      </c>
      <c r="O664" s="118">
        <f t="shared" si="30"/>
        <v>911.5</v>
      </c>
      <c r="P664" s="118">
        <f t="shared" si="31"/>
        <v>15000</v>
      </c>
      <c r="Q664" s="118">
        <f t="shared" si="32"/>
        <v>14088.5</v>
      </c>
    </row>
    <row r="665" spans="1:18" ht="24.6" customHeight="1">
      <c r="A665" s="167">
        <v>659</v>
      </c>
      <c r="B665" s="37" t="s">
        <v>921</v>
      </c>
      <c r="C665" s="37" t="s">
        <v>49</v>
      </c>
      <c r="D665" s="133" t="s">
        <v>397</v>
      </c>
      <c r="E665" s="184" t="s">
        <v>376</v>
      </c>
      <c r="F665" s="170" t="s">
        <v>31</v>
      </c>
      <c r="G665" s="170" t="s">
        <v>10</v>
      </c>
      <c r="H665" s="118">
        <v>15000</v>
      </c>
      <c r="I665" s="118">
        <v>430.5</v>
      </c>
      <c r="J665" s="118">
        <v>456</v>
      </c>
      <c r="K665" s="118">
        <v>0</v>
      </c>
      <c r="L665" s="118">
        <v>0</v>
      </c>
      <c r="M665" s="118">
        <v>25</v>
      </c>
      <c r="N665" s="118">
        <v>0</v>
      </c>
      <c r="O665" s="118">
        <f t="shared" si="30"/>
        <v>911.5</v>
      </c>
      <c r="P665" s="118">
        <f t="shared" si="31"/>
        <v>15000</v>
      </c>
      <c r="Q665" s="118">
        <f t="shared" si="32"/>
        <v>14088.5</v>
      </c>
    </row>
    <row r="666" spans="1:18" ht="24.6" customHeight="1">
      <c r="A666" s="167">
        <v>660</v>
      </c>
      <c r="B666" s="37" t="s">
        <v>968</v>
      </c>
      <c r="C666" s="37" t="s">
        <v>49</v>
      </c>
      <c r="D666" s="133" t="s">
        <v>397</v>
      </c>
      <c r="E666" s="184" t="s">
        <v>376</v>
      </c>
      <c r="F666" s="170" t="s">
        <v>31</v>
      </c>
      <c r="G666" s="170" t="s">
        <v>10</v>
      </c>
      <c r="H666" s="118">
        <v>15000</v>
      </c>
      <c r="I666" s="118">
        <v>430.5</v>
      </c>
      <c r="J666" s="118">
        <v>456</v>
      </c>
      <c r="K666" s="118">
        <v>0</v>
      </c>
      <c r="L666" s="118">
        <v>0</v>
      </c>
      <c r="M666" s="118">
        <v>25</v>
      </c>
      <c r="N666" s="118">
        <v>0</v>
      </c>
      <c r="O666" s="118">
        <f t="shared" si="30"/>
        <v>911.5</v>
      </c>
      <c r="P666" s="118">
        <f t="shared" si="31"/>
        <v>15000</v>
      </c>
      <c r="Q666" s="118">
        <f t="shared" si="32"/>
        <v>14088.5</v>
      </c>
    </row>
    <row r="667" spans="1:18" ht="24.6" customHeight="1">
      <c r="A667" s="167">
        <v>661</v>
      </c>
      <c r="B667" s="37" t="s">
        <v>953</v>
      </c>
      <c r="C667" s="37" t="s">
        <v>49</v>
      </c>
      <c r="D667" s="133" t="s">
        <v>397</v>
      </c>
      <c r="E667" s="184" t="s">
        <v>376</v>
      </c>
      <c r="F667" s="170" t="s">
        <v>31</v>
      </c>
      <c r="G667" s="170" t="s">
        <v>10</v>
      </c>
      <c r="H667" s="118">
        <v>15000</v>
      </c>
      <c r="I667" s="118">
        <v>430.5</v>
      </c>
      <c r="J667" s="118">
        <v>456</v>
      </c>
      <c r="K667" s="118">
        <v>0</v>
      </c>
      <c r="L667" s="118">
        <v>0</v>
      </c>
      <c r="M667" s="118">
        <v>25</v>
      </c>
      <c r="N667" s="118">
        <v>0</v>
      </c>
      <c r="O667" s="118">
        <f t="shared" si="30"/>
        <v>911.5</v>
      </c>
      <c r="P667" s="118">
        <f t="shared" si="31"/>
        <v>15000</v>
      </c>
      <c r="Q667" s="118">
        <f t="shared" si="32"/>
        <v>14088.5</v>
      </c>
    </row>
    <row r="668" spans="1:18" ht="24.6" customHeight="1">
      <c r="A668" s="167">
        <v>662</v>
      </c>
      <c r="B668" s="37" t="s">
        <v>964</v>
      </c>
      <c r="C668" s="37" t="s">
        <v>49</v>
      </c>
      <c r="D668" s="133" t="s">
        <v>397</v>
      </c>
      <c r="E668" s="184" t="s">
        <v>376</v>
      </c>
      <c r="F668" s="170" t="s">
        <v>31</v>
      </c>
      <c r="G668" s="170" t="s">
        <v>10</v>
      </c>
      <c r="H668" s="118">
        <v>15000</v>
      </c>
      <c r="I668" s="118">
        <v>430.5</v>
      </c>
      <c r="J668" s="118">
        <v>456</v>
      </c>
      <c r="K668" s="118">
        <v>0</v>
      </c>
      <c r="L668" s="118">
        <v>0</v>
      </c>
      <c r="M668" s="118">
        <v>25</v>
      </c>
      <c r="N668" s="118">
        <v>0</v>
      </c>
      <c r="O668" s="118">
        <f t="shared" si="30"/>
        <v>911.5</v>
      </c>
      <c r="P668" s="118">
        <f t="shared" si="31"/>
        <v>15000</v>
      </c>
      <c r="Q668" s="118">
        <f t="shared" si="32"/>
        <v>14088.5</v>
      </c>
    </row>
    <row r="669" spans="1:18" ht="24.6" customHeight="1">
      <c r="A669" s="167">
        <v>663</v>
      </c>
      <c r="B669" s="37" t="s">
        <v>740</v>
      </c>
      <c r="C669" s="37" t="s">
        <v>38</v>
      </c>
      <c r="D669" s="133" t="s">
        <v>397</v>
      </c>
      <c r="E669" s="184" t="s">
        <v>739</v>
      </c>
      <c r="F669" s="170" t="s">
        <v>31</v>
      </c>
      <c r="G669" s="170" t="s">
        <v>9</v>
      </c>
      <c r="H669" s="118">
        <v>26000</v>
      </c>
      <c r="I669" s="118">
        <v>746.2</v>
      </c>
      <c r="J669" s="118">
        <v>790.4</v>
      </c>
      <c r="K669" s="118">
        <v>1919.78</v>
      </c>
      <c r="L669" s="118">
        <v>0</v>
      </c>
      <c r="M669" s="118">
        <v>25</v>
      </c>
      <c r="N669" s="118">
        <v>0</v>
      </c>
      <c r="O669" s="118">
        <f t="shared" si="30"/>
        <v>3481.38</v>
      </c>
      <c r="P669" s="118">
        <f t="shared" si="31"/>
        <v>26000</v>
      </c>
      <c r="Q669" s="118">
        <f t="shared" si="32"/>
        <v>22518.62</v>
      </c>
    </row>
    <row r="670" spans="1:18" ht="24.6" customHeight="1">
      <c r="A670" s="167">
        <v>664</v>
      </c>
      <c r="B670" s="37" t="s">
        <v>764</v>
      </c>
      <c r="C670" s="37" t="s">
        <v>1</v>
      </c>
      <c r="D670" s="133" t="s">
        <v>397</v>
      </c>
      <c r="E670" s="184" t="s">
        <v>739</v>
      </c>
      <c r="F670" s="170" t="s">
        <v>31</v>
      </c>
      <c r="G670" s="170" t="s">
        <v>9</v>
      </c>
      <c r="H670" s="118">
        <v>15000</v>
      </c>
      <c r="I670" s="118">
        <v>430.5</v>
      </c>
      <c r="J670" s="118">
        <v>456</v>
      </c>
      <c r="K670" s="118">
        <v>0</v>
      </c>
      <c r="L670" s="118">
        <v>0</v>
      </c>
      <c r="M670" s="118">
        <v>25</v>
      </c>
      <c r="N670" s="118">
        <v>0</v>
      </c>
      <c r="O670" s="118">
        <f t="shared" si="30"/>
        <v>911.5</v>
      </c>
      <c r="P670" s="118">
        <f t="shared" si="31"/>
        <v>15000</v>
      </c>
      <c r="Q670" s="118">
        <f t="shared" si="32"/>
        <v>14088.5</v>
      </c>
    </row>
    <row r="671" spans="1:18" ht="24.6" customHeight="1">
      <c r="A671" s="167">
        <v>665</v>
      </c>
      <c r="B671" s="37" t="s">
        <v>378</v>
      </c>
      <c r="C671" s="168" t="s">
        <v>616</v>
      </c>
      <c r="D671" s="133" t="s">
        <v>397</v>
      </c>
      <c r="E671" s="184" t="s">
        <v>379</v>
      </c>
      <c r="F671" s="170" t="s">
        <v>31</v>
      </c>
      <c r="G671" s="170" t="s">
        <v>9</v>
      </c>
      <c r="H671" s="118">
        <v>25000</v>
      </c>
      <c r="I671" s="118">
        <v>717.5</v>
      </c>
      <c r="J671" s="118">
        <v>760</v>
      </c>
      <c r="K671" s="118">
        <v>0</v>
      </c>
      <c r="L671" s="118">
        <v>0</v>
      </c>
      <c r="M671" s="118">
        <v>25</v>
      </c>
      <c r="N671" s="118">
        <v>50</v>
      </c>
      <c r="O671" s="118">
        <f t="shared" si="30"/>
        <v>1552.5</v>
      </c>
      <c r="P671" s="118">
        <f t="shared" si="31"/>
        <v>25000</v>
      </c>
      <c r="Q671" s="118">
        <f t="shared" si="32"/>
        <v>23447.5</v>
      </c>
    </row>
    <row r="672" spans="1:18" ht="24.6" customHeight="1">
      <c r="A672" s="167">
        <v>666</v>
      </c>
      <c r="B672" s="37" t="s">
        <v>907</v>
      </c>
      <c r="C672" s="168" t="s">
        <v>616</v>
      </c>
      <c r="D672" s="133" t="s">
        <v>397</v>
      </c>
      <c r="E672" s="184" t="s">
        <v>379</v>
      </c>
      <c r="F672" s="170" t="s">
        <v>31</v>
      </c>
      <c r="G672" s="170" t="s">
        <v>10</v>
      </c>
      <c r="H672" s="118">
        <v>26000</v>
      </c>
      <c r="I672" s="118">
        <v>746.2</v>
      </c>
      <c r="J672" s="118">
        <v>790.4</v>
      </c>
      <c r="K672" s="118">
        <v>0</v>
      </c>
      <c r="L672" s="118">
        <v>0</v>
      </c>
      <c r="M672" s="118">
        <v>25</v>
      </c>
      <c r="N672" s="118">
        <v>0</v>
      </c>
      <c r="O672" s="118">
        <f t="shared" si="30"/>
        <v>1561.6</v>
      </c>
      <c r="P672" s="118">
        <f t="shared" si="31"/>
        <v>26000</v>
      </c>
      <c r="Q672" s="118">
        <f t="shared" si="32"/>
        <v>24438.400000000001</v>
      </c>
    </row>
    <row r="673" spans="1:19" ht="24.6" customHeight="1">
      <c r="A673" s="167">
        <v>667</v>
      </c>
      <c r="B673" s="37" t="s">
        <v>908</v>
      </c>
      <c r="C673" s="37" t="s">
        <v>832</v>
      </c>
      <c r="D673" s="133" t="s">
        <v>397</v>
      </c>
      <c r="E673" s="184" t="s">
        <v>379</v>
      </c>
      <c r="F673" s="170" t="s">
        <v>31</v>
      </c>
      <c r="G673" s="170" t="s">
        <v>10</v>
      </c>
      <c r="H673" s="118">
        <v>26250</v>
      </c>
      <c r="I673" s="118">
        <v>753.38</v>
      </c>
      <c r="J673" s="118">
        <v>798</v>
      </c>
      <c r="K673" s="118">
        <v>0</v>
      </c>
      <c r="L673" s="118">
        <v>0</v>
      </c>
      <c r="M673" s="118">
        <v>25</v>
      </c>
      <c r="N673" s="118">
        <v>0</v>
      </c>
      <c r="O673" s="118">
        <f t="shared" si="30"/>
        <v>1576.38</v>
      </c>
      <c r="P673" s="118">
        <f t="shared" si="31"/>
        <v>26250</v>
      </c>
      <c r="Q673" s="118">
        <f t="shared" si="32"/>
        <v>24673.62</v>
      </c>
    </row>
    <row r="674" spans="1:19" ht="24.6" customHeight="1">
      <c r="A674" s="167">
        <v>668</v>
      </c>
      <c r="B674" s="37" t="s">
        <v>748</v>
      </c>
      <c r="C674" s="37" t="s">
        <v>135</v>
      </c>
      <c r="D674" s="133" t="s">
        <v>397</v>
      </c>
      <c r="E674" s="184" t="s">
        <v>379</v>
      </c>
      <c r="F674" s="170" t="s">
        <v>31</v>
      </c>
      <c r="G674" s="170" t="s">
        <v>10</v>
      </c>
      <c r="H674" s="118">
        <v>23000</v>
      </c>
      <c r="I674" s="118">
        <v>660.1</v>
      </c>
      <c r="J674" s="118">
        <v>699.2</v>
      </c>
      <c r="K674" s="118">
        <v>0</v>
      </c>
      <c r="L674" s="118">
        <v>0</v>
      </c>
      <c r="M674" s="118">
        <v>25</v>
      </c>
      <c r="N674" s="118">
        <v>0</v>
      </c>
      <c r="O674" s="118">
        <f t="shared" si="30"/>
        <v>1384.3000000000002</v>
      </c>
      <c r="P674" s="118">
        <f t="shared" si="31"/>
        <v>23000</v>
      </c>
      <c r="Q674" s="118">
        <f t="shared" si="32"/>
        <v>21615.7</v>
      </c>
    </row>
    <row r="675" spans="1:19" ht="24.6" customHeight="1">
      <c r="A675" s="167">
        <v>669</v>
      </c>
      <c r="B675" s="37" t="s">
        <v>750</v>
      </c>
      <c r="C675" s="37" t="s">
        <v>135</v>
      </c>
      <c r="D675" s="133" t="s">
        <v>397</v>
      </c>
      <c r="E675" s="184" t="s">
        <v>379</v>
      </c>
      <c r="F675" s="170" t="s">
        <v>31</v>
      </c>
      <c r="G675" s="170" t="s">
        <v>10</v>
      </c>
      <c r="H675" s="118">
        <v>15000</v>
      </c>
      <c r="I675" s="118">
        <v>430.5</v>
      </c>
      <c r="J675" s="118">
        <v>456</v>
      </c>
      <c r="K675" s="118">
        <v>0</v>
      </c>
      <c r="L675" s="118">
        <v>0</v>
      </c>
      <c r="M675" s="118">
        <v>25</v>
      </c>
      <c r="N675" s="118">
        <v>0</v>
      </c>
      <c r="O675" s="118">
        <f t="shared" si="30"/>
        <v>911.5</v>
      </c>
      <c r="P675" s="118">
        <f t="shared" si="31"/>
        <v>15000</v>
      </c>
      <c r="Q675" s="118">
        <f t="shared" si="32"/>
        <v>14088.5</v>
      </c>
    </row>
    <row r="676" spans="1:19" ht="24.6" customHeight="1">
      <c r="A676" s="167">
        <v>670</v>
      </c>
      <c r="B676" s="37" t="s">
        <v>909</v>
      </c>
      <c r="C676" s="37" t="s">
        <v>1</v>
      </c>
      <c r="D676" s="133" t="s">
        <v>397</v>
      </c>
      <c r="E676" s="184" t="s">
        <v>379</v>
      </c>
      <c r="F676" s="170" t="s">
        <v>31</v>
      </c>
      <c r="G676" s="170" t="s">
        <v>9</v>
      </c>
      <c r="H676" s="118">
        <v>15000</v>
      </c>
      <c r="I676" s="118">
        <v>430.5</v>
      </c>
      <c r="J676" s="118">
        <v>456</v>
      </c>
      <c r="K676" s="118">
        <v>0</v>
      </c>
      <c r="L676" s="118">
        <v>0</v>
      </c>
      <c r="M676" s="118">
        <v>25</v>
      </c>
      <c r="N676" s="118">
        <v>0</v>
      </c>
      <c r="O676" s="118">
        <f t="shared" si="30"/>
        <v>911.5</v>
      </c>
      <c r="P676" s="118">
        <f t="shared" si="31"/>
        <v>15000</v>
      </c>
      <c r="Q676" s="118">
        <f t="shared" si="32"/>
        <v>14088.5</v>
      </c>
    </row>
    <row r="677" spans="1:19" ht="24.6" customHeight="1">
      <c r="A677" s="167">
        <v>671</v>
      </c>
      <c r="B677" s="37" t="s">
        <v>746</v>
      </c>
      <c r="C677" s="37" t="s">
        <v>48</v>
      </c>
      <c r="D677" s="133" t="s">
        <v>397</v>
      </c>
      <c r="E677" s="184" t="s">
        <v>379</v>
      </c>
      <c r="F677" s="170" t="s">
        <v>31</v>
      </c>
      <c r="G677" s="170" t="s">
        <v>10</v>
      </c>
      <c r="H677" s="118">
        <v>22000</v>
      </c>
      <c r="I677" s="118">
        <v>631.4</v>
      </c>
      <c r="J677" s="118">
        <v>668.8</v>
      </c>
      <c r="K677" s="118">
        <v>0</v>
      </c>
      <c r="L677" s="118">
        <v>0</v>
      </c>
      <c r="M677" s="118">
        <v>25</v>
      </c>
      <c r="N677" s="118">
        <v>0</v>
      </c>
      <c r="O677" s="118">
        <f t="shared" si="30"/>
        <v>1325.1999999999998</v>
      </c>
      <c r="P677" s="118">
        <f t="shared" si="31"/>
        <v>22000</v>
      </c>
      <c r="Q677" s="118">
        <f t="shared" si="32"/>
        <v>20674.8</v>
      </c>
    </row>
    <row r="678" spans="1:19" ht="24.6" customHeight="1">
      <c r="A678" s="167">
        <v>672</v>
      </c>
      <c r="B678" s="37" t="s">
        <v>744</v>
      </c>
      <c r="C678" s="37" t="s">
        <v>49</v>
      </c>
      <c r="D678" s="133" t="s">
        <v>397</v>
      </c>
      <c r="E678" s="184" t="s">
        <v>379</v>
      </c>
      <c r="F678" s="170" t="s">
        <v>31</v>
      </c>
      <c r="G678" s="170" t="s">
        <v>10</v>
      </c>
      <c r="H678" s="118">
        <v>15000</v>
      </c>
      <c r="I678" s="118">
        <v>430.5</v>
      </c>
      <c r="J678" s="118">
        <v>456</v>
      </c>
      <c r="K678" s="118">
        <v>0</v>
      </c>
      <c r="L678" s="118">
        <v>0</v>
      </c>
      <c r="M678" s="118">
        <v>25</v>
      </c>
      <c r="N678" s="118">
        <v>0</v>
      </c>
      <c r="O678" s="118">
        <f t="shared" si="30"/>
        <v>911.5</v>
      </c>
      <c r="P678" s="118">
        <f t="shared" si="31"/>
        <v>15000</v>
      </c>
      <c r="Q678" s="118">
        <f t="shared" si="32"/>
        <v>14088.5</v>
      </c>
    </row>
    <row r="679" spans="1:19" ht="24.6" customHeight="1">
      <c r="A679" s="167">
        <v>673</v>
      </c>
      <c r="B679" s="37" t="s">
        <v>749</v>
      </c>
      <c r="C679" s="37" t="s">
        <v>49</v>
      </c>
      <c r="D679" s="133" t="s">
        <v>397</v>
      </c>
      <c r="E679" s="184" t="s">
        <v>379</v>
      </c>
      <c r="F679" s="170" t="s">
        <v>31</v>
      </c>
      <c r="G679" s="170" t="s">
        <v>10</v>
      </c>
      <c r="H679" s="118">
        <v>15000</v>
      </c>
      <c r="I679" s="118">
        <v>430.5</v>
      </c>
      <c r="J679" s="118">
        <v>456</v>
      </c>
      <c r="K679" s="118">
        <v>0</v>
      </c>
      <c r="L679" s="118">
        <v>0</v>
      </c>
      <c r="M679" s="118">
        <v>25</v>
      </c>
      <c r="N679" s="118">
        <v>0</v>
      </c>
      <c r="O679" s="118">
        <f t="shared" si="30"/>
        <v>911.5</v>
      </c>
      <c r="P679" s="118">
        <f t="shared" si="31"/>
        <v>15000</v>
      </c>
      <c r="Q679" s="118">
        <f t="shared" si="32"/>
        <v>14088.5</v>
      </c>
    </row>
    <row r="680" spans="1:19" ht="24.6" customHeight="1">
      <c r="A680" s="167">
        <v>674</v>
      </c>
      <c r="B680" s="37" t="s">
        <v>756</v>
      </c>
      <c r="C680" s="37" t="s">
        <v>49</v>
      </c>
      <c r="D680" s="133" t="s">
        <v>397</v>
      </c>
      <c r="E680" s="184" t="s">
        <v>379</v>
      </c>
      <c r="F680" s="170" t="s">
        <v>31</v>
      </c>
      <c r="G680" s="170" t="s">
        <v>10</v>
      </c>
      <c r="H680" s="118">
        <v>15000</v>
      </c>
      <c r="I680" s="118">
        <v>430.5</v>
      </c>
      <c r="J680" s="118">
        <v>456</v>
      </c>
      <c r="K680" s="118">
        <v>0</v>
      </c>
      <c r="L680" s="118">
        <v>0</v>
      </c>
      <c r="M680" s="118">
        <v>25</v>
      </c>
      <c r="N680" s="118">
        <v>0</v>
      </c>
      <c r="O680" s="118">
        <f t="shared" si="30"/>
        <v>911.5</v>
      </c>
      <c r="P680" s="118">
        <f t="shared" si="31"/>
        <v>15000</v>
      </c>
      <c r="Q680" s="118">
        <f t="shared" si="32"/>
        <v>14088.5</v>
      </c>
    </row>
    <row r="681" spans="1:19" ht="24.6" customHeight="1">
      <c r="A681" s="167">
        <v>675</v>
      </c>
      <c r="B681" s="37" t="s">
        <v>761</v>
      </c>
      <c r="C681" s="37" t="s">
        <v>49</v>
      </c>
      <c r="D681" s="133" t="s">
        <v>397</v>
      </c>
      <c r="E681" s="184" t="s">
        <v>379</v>
      </c>
      <c r="F681" s="170" t="s">
        <v>31</v>
      </c>
      <c r="G681" s="170" t="s">
        <v>10</v>
      </c>
      <c r="H681" s="118">
        <v>15000</v>
      </c>
      <c r="I681" s="118">
        <v>430.5</v>
      </c>
      <c r="J681" s="118">
        <v>456</v>
      </c>
      <c r="K681" s="118">
        <v>0</v>
      </c>
      <c r="L681" s="118">
        <v>0</v>
      </c>
      <c r="M681" s="118">
        <v>25</v>
      </c>
      <c r="N681" s="118">
        <v>0</v>
      </c>
      <c r="O681" s="118">
        <f t="shared" si="30"/>
        <v>911.5</v>
      </c>
      <c r="P681" s="118">
        <f t="shared" si="31"/>
        <v>15000</v>
      </c>
      <c r="Q681" s="118">
        <f t="shared" si="32"/>
        <v>14088.5</v>
      </c>
    </row>
    <row r="682" spans="1:19" ht="24.6" customHeight="1">
      <c r="A682" s="167">
        <v>676</v>
      </c>
      <c r="B682" s="37" t="s">
        <v>780</v>
      </c>
      <c r="C682" s="37" t="s">
        <v>1</v>
      </c>
      <c r="D682" s="133" t="s">
        <v>397</v>
      </c>
      <c r="E682" s="184" t="s">
        <v>387</v>
      </c>
      <c r="F682" s="170" t="s">
        <v>31</v>
      </c>
      <c r="G682" s="170" t="s">
        <v>9</v>
      </c>
      <c r="H682" s="118">
        <v>15000</v>
      </c>
      <c r="I682" s="118">
        <v>430.5</v>
      </c>
      <c r="J682" s="118">
        <v>456</v>
      </c>
      <c r="K682" s="118">
        <v>0</v>
      </c>
      <c r="L682" s="118">
        <v>0</v>
      </c>
      <c r="M682" s="118">
        <v>25</v>
      </c>
      <c r="N682" s="118">
        <v>0</v>
      </c>
      <c r="O682" s="118">
        <f t="shared" si="30"/>
        <v>911.5</v>
      </c>
      <c r="P682" s="118">
        <f t="shared" si="31"/>
        <v>15000</v>
      </c>
      <c r="Q682" s="118">
        <f t="shared" si="32"/>
        <v>14088.5</v>
      </c>
    </row>
    <row r="683" spans="1:19" ht="24.6" customHeight="1">
      <c r="A683" s="185" t="s">
        <v>8</v>
      </c>
      <c r="B683" s="186"/>
      <c r="C683" s="186"/>
      <c r="D683" s="186"/>
      <c r="E683" s="186"/>
      <c r="F683" s="186"/>
      <c r="G683" s="187"/>
      <c r="H683" s="60">
        <f>SUM(H7:H682)</f>
        <v>23451861.770000003</v>
      </c>
      <c r="I683" s="60">
        <f t="shared" ref="I683:Q683" si="33">SUM(I7:I682)</f>
        <v>673068.4499999996</v>
      </c>
      <c r="J683" s="60">
        <f t="shared" si="33"/>
        <v>712227.97000000044</v>
      </c>
      <c r="K683" s="60">
        <f t="shared" si="33"/>
        <v>259170.29999999987</v>
      </c>
      <c r="L683" s="60">
        <f t="shared" si="33"/>
        <v>758334.4500000024</v>
      </c>
      <c r="M683" s="60">
        <f t="shared" si="33"/>
        <v>16900</v>
      </c>
      <c r="N683" s="60">
        <f t="shared" si="33"/>
        <v>1216863.0200000016</v>
      </c>
      <c r="O683" s="60">
        <f t="shared" si="33"/>
        <v>3636564.1899999953</v>
      </c>
      <c r="P683" s="60">
        <f t="shared" si="33"/>
        <v>23451861.770000003</v>
      </c>
      <c r="Q683" s="60">
        <f t="shared" si="33"/>
        <v>19815297.579999991</v>
      </c>
      <c r="S683" s="23"/>
    </row>
    <row r="684" spans="1:19" ht="15.95" customHeight="1">
      <c r="A684" s="75"/>
      <c r="B684" s="74" t="s">
        <v>949</v>
      </c>
      <c r="C684" s="74"/>
      <c r="D684" s="74"/>
      <c r="E684" s="74"/>
      <c r="F684" s="74"/>
      <c r="G684" s="74"/>
      <c r="H684" s="78"/>
      <c r="I684" s="61"/>
      <c r="J684" s="61"/>
      <c r="K684" s="61"/>
      <c r="L684" s="9"/>
      <c r="M684" s="9"/>
      <c r="N684" s="9"/>
      <c r="O684" s="9"/>
      <c r="P684" s="9"/>
      <c r="Q684" s="9"/>
    </row>
    <row r="685" spans="1:19" ht="15.95" customHeight="1">
      <c r="B685" s="86" t="s">
        <v>1540</v>
      </c>
      <c r="C685" s="86"/>
      <c r="D685" s="85"/>
      <c r="E685" s="85"/>
      <c r="F685" s="85"/>
      <c r="G685" s="43"/>
      <c r="H685" s="56"/>
      <c r="I685" s="56"/>
      <c r="K685" s="56"/>
      <c r="L685" s="56"/>
      <c r="M685" s="56"/>
      <c r="N685" s="61"/>
      <c r="O685" s="61"/>
      <c r="P685" s="61"/>
      <c r="Q685" s="61"/>
    </row>
    <row r="686" spans="1:19" ht="15.95" customHeight="1">
      <c r="B686" s="86"/>
      <c r="C686" s="86"/>
      <c r="D686" s="85"/>
      <c r="E686" s="85"/>
      <c r="F686" s="85"/>
      <c r="G686" s="43"/>
      <c r="H686" s="61"/>
      <c r="I686" s="61"/>
      <c r="J686" s="61"/>
      <c r="K686" s="61"/>
      <c r="L686" s="61"/>
      <c r="M686" s="61"/>
      <c r="N686" s="61"/>
      <c r="O686" s="61"/>
      <c r="P686" s="61"/>
      <c r="Q686" s="61"/>
    </row>
    <row r="687" spans="1:19" ht="15.95" customHeight="1">
      <c r="B687" s="86"/>
      <c r="C687" s="86"/>
      <c r="D687" s="85"/>
      <c r="E687" s="85"/>
      <c r="F687" s="91"/>
      <c r="G687" s="43"/>
      <c r="H687" s="61"/>
      <c r="I687" s="61"/>
      <c r="J687" s="61"/>
      <c r="K687" s="61"/>
      <c r="L687" s="61"/>
      <c r="M687" s="61"/>
      <c r="N687" s="61"/>
      <c r="O687" s="61"/>
      <c r="P687" s="61"/>
      <c r="Q687" s="61"/>
    </row>
    <row r="688" spans="1:19" ht="15.95" customHeight="1">
      <c r="B688" s="86"/>
      <c r="C688" s="86"/>
      <c r="D688" s="85"/>
      <c r="E688" s="85"/>
      <c r="F688" s="91"/>
      <c r="G688" s="43"/>
      <c r="H688" s="61"/>
      <c r="I688" s="61"/>
      <c r="J688" s="61"/>
      <c r="K688" s="61"/>
      <c r="L688" s="61"/>
      <c r="M688" s="61"/>
      <c r="N688" s="61"/>
      <c r="O688" s="61"/>
      <c r="P688" s="61"/>
      <c r="Q688" s="61"/>
    </row>
    <row r="689" spans="1:19" ht="15.95" customHeight="1">
      <c r="B689" s="86"/>
      <c r="C689" s="86"/>
      <c r="D689" s="85"/>
      <c r="E689" s="85"/>
      <c r="F689" s="91"/>
      <c r="G689" s="43"/>
      <c r="H689" s="61"/>
      <c r="I689" s="61"/>
      <c r="J689" s="61"/>
      <c r="K689" s="61"/>
      <c r="L689" s="61"/>
      <c r="M689" s="61"/>
      <c r="N689" s="61"/>
      <c r="O689" s="61"/>
      <c r="P689" s="61"/>
      <c r="Q689" s="61"/>
    </row>
    <row r="690" spans="1:19" ht="39.950000000000003" customHeight="1">
      <c r="A690" s="38"/>
      <c r="B690" s="46" t="s">
        <v>7</v>
      </c>
      <c r="C690" s="46"/>
      <c r="D690" s="47"/>
      <c r="E690" s="47" t="s">
        <v>5</v>
      </c>
      <c r="F690" s="47" t="s">
        <v>412</v>
      </c>
      <c r="G690" s="48"/>
      <c r="H690" s="90"/>
      <c r="I690" s="48" t="s">
        <v>6</v>
      </c>
      <c r="J690" s="48"/>
      <c r="K690" s="48"/>
      <c r="L690" s="40"/>
      <c r="M690" s="59"/>
      <c r="N690" s="40"/>
      <c r="O690" s="40"/>
      <c r="P690" s="59"/>
      <c r="Q690" s="40"/>
    </row>
    <row r="691" spans="1:19" ht="65.25" customHeight="1">
      <c r="A691" s="38"/>
      <c r="B691" s="51" t="s">
        <v>1106</v>
      </c>
      <c r="C691" s="51"/>
      <c r="D691" s="52"/>
      <c r="E691" s="188" t="s">
        <v>1284</v>
      </c>
      <c r="F691" s="188"/>
      <c r="G691" s="53"/>
      <c r="H691" s="57"/>
      <c r="I691" s="51" t="s">
        <v>1280</v>
      </c>
      <c r="J691" s="46"/>
      <c r="K691" s="48"/>
      <c r="L691" s="50"/>
      <c r="M691" s="49"/>
      <c r="N691" s="40"/>
      <c r="O691" s="39"/>
      <c r="P691" s="40"/>
      <c r="Q691" s="40"/>
      <c r="S691" s="58"/>
    </row>
    <row r="692" spans="1:19" ht="20.45" customHeight="1">
      <c r="B692" s="131" t="s">
        <v>1333</v>
      </c>
      <c r="C692" s="54"/>
      <c r="D692" s="84"/>
      <c r="E692" s="189" t="s">
        <v>1285</v>
      </c>
      <c r="F692" s="189"/>
      <c r="G692" s="55"/>
      <c r="H692" s="86"/>
      <c r="I692" s="86" t="s">
        <v>1279</v>
      </c>
      <c r="J692" s="86"/>
      <c r="K692" s="43"/>
      <c r="L692" s="45"/>
      <c r="M692" s="44"/>
      <c r="N692" s="23"/>
      <c r="P692" s="23"/>
    </row>
    <row r="693" spans="1:19" ht="21.95" customHeight="1">
      <c r="B693" s="32"/>
      <c r="C693" s="32"/>
      <c r="D693" s="33"/>
      <c r="E693" s="33"/>
      <c r="F693" s="33"/>
      <c r="G693" s="34"/>
      <c r="H693" s="32"/>
      <c r="I693" s="32"/>
      <c r="J693" s="32"/>
      <c r="K693" s="34"/>
      <c r="M693" s="23"/>
      <c r="N693" s="23"/>
      <c r="P693" s="23"/>
    </row>
    <row r="694" spans="1:19" ht="21.95" customHeight="1">
      <c r="B694" s="32"/>
      <c r="C694" s="32"/>
      <c r="D694" s="33"/>
      <c r="E694" s="33"/>
      <c r="F694" s="33"/>
      <c r="G694" s="34"/>
      <c r="H694" s="32"/>
      <c r="I694" s="32"/>
      <c r="J694" s="32"/>
      <c r="K694" s="34"/>
      <c r="M694" s="23"/>
      <c r="N694" s="23"/>
      <c r="P694" s="23"/>
    </row>
    <row r="695" spans="1:19" ht="21.95" customHeight="1">
      <c r="B695" s="32"/>
      <c r="C695" s="32"/>
      <c r="D695" s="33"/>
      <c r="E695" s="33"/>
      <c r="F695" s="33"/>
      <c r="G695" s="34"/>
      <c r="H695" s="32"/>
      <c r="I695" s="32"/>
      <c r="J695" s="32"/>
      <c r="K695" s="34"/>
      <c r="M695" s="23"/>
      <c r="N695" s="23"/>
      <c r="P695" s="23"/>
    </row>
    <row r="696" spans="1:19" ht="21.95" customHeight="1">
      <c r="B696" s="22"/>
      <c r="C696" s="22"/>
      <c r="D696" s="22"/>
      <c r="E696" s="22"/>
      <c r="F696" s="22"/>
      <c r="G696" s="22"/>
      <c r="H696" s="22"/>
    </row>
    <row r="697" spans="1:19" ht="21.95" customHeight="1">
      <c r="B697" s="29"/>
      <c r="C697" s="29"/>
      <c r="D697" s="30"/>
      <c r="E697" s="30"/>
      <c r="F697" s="35"/>
      <c r="G697" s="31"/>
      <c r="H697" s="29"/>
      <c r="I697" s="29"/>
      <c r="J697" s="29"/>
      <c r="K697" s="31"/>
      <c r="L697" s="24"/>
      <c r="M697" s="24"/>
      <c r="N697" s="24"/>
    </row>
    <row r="698" spans="1:19" ht="21.95" customHeight="1">
      <c r="B698" s="29"/>
      <c r="C698" s="29"/>
      <c r="D698" s="30"/>
      <c r="E698" s="30"/>
      <c r="F698" s="35"/>
      <c r="G698" s="31"/>
      <c r="H698" s="29"/>
      <c r="I698" s="29"/>
      <c r="J698" s="29"/>
      <c r="K698" s="31"/>
    </row>
    <row r="699" spans="1:19" ht="21.95" customHeight="1"/>
    <row r="700" spans="1:19" ht="21.95" customHeight="1"/>
    <row r="701" spans="1:19" ht="21.95" customHeight="1"/>
    <row r="702" spans="1:19" ht="21.95" customHeight="1"/>
    <row r="703" spans="1:19" ht="21.95" customHeight="1"/>
    <row r="704" spans="1:19" ht="21.95" customHeight="1"/>
    <row r="705" spans="1:22" ht="21.95" customHeight="1"/>
    <row r="706" spans="1:22" ht="21.95" customHeight="1"/>
    <row r="707" spans="1:22" ht="21.95" customHeight="1"/>
    <row r="708" spans="1:22" ht="21.95" customHeight="1"/>
    <row r="709" spans="1:22" s="25" customFormat="1" ht="21.95" customHeight="1">
      <c r="A709" s="83"/>
      <c r="D709" s="26"/>
      <c r="E709" s="26"/>
      <c r="F709" s="20"/>
      <c r="G709" s="83"/>
      <c r="H709" s="21"/>
      <c r="I709" s="22"/>
      <c r="J709" s="22"/>
      <c r="K709" s="23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</row>
    <row r="710" spans="1:22" s="25" customFormat="1" ht="21.95" customHeight="1">
      <c r="A710" s="83"/>
      <c r="D710" s="26"/>
      <c r="E710" s="26"/>
      <c r="F710" s="20"/>
      <c r="G710" s="83"/>
      <c r="H710" s="21"/>
      <c r="I710" s="22"/>
      <c r="J710" s="22"/>
      <c r="K710" s="23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</row>
    <row r="711" spans="1:22" s="25" customFormat="1" ht="21.95" customHeight="1">
      <c r="A711" s="83"/>
      <c r="D711" s="26"/>
      <c r="E711" s="26"/>
      <c r="F711" s="20"/>
      <c r="G711" s="83"/>
      <c r="H711" s="21"/>
      <c r="I711" s="22"/>
      <c r="J711" s="22"/>
      <c r="K711" s="23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</row>
    <row r="712" spans="1:22" s="25" customFormat="1" ht="21.95" customHeight="1">
      <c r="A712" s="83"/>
      <c r="D712" s="26"/>
      <c r="E712" s="26"/>
      <c r="F712" s="20"/>
      <c r="G712" s="83"/>
      <c r="H712" s="21"/>
      <c r="I712" s="22"/>
      <c r="J712" s="22"/>
      <c r="K712" s="23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</row>
    <row r="713" spans="1:22" s="25" customFormat="1" ht="21.95" customHeight="1">
      <c r="A713" s="83"/>
      <c r="D713" s="26"/>
      <c r="E713" s="26"/>
      <c r="F713" s="20"/>
      <c r="G713" s="83"/>
      <c r="H713" s="21"/>
      <c r="I713" s="22"/>
      <c r="J713" s="22"/>
      <c r="K713" s="23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</row>
    <row r="714" spans="1:22" s="25" customFormat="1" ht="21.95" customHeight="1">
      <c r="A714" s="83"/>
      <c r="D714" s="26"/>
      <c r="E714" s="26"/>
      <c r="F714" s="20"/>
      <c r="G714" s="83"/>
      <c r="H714" s="21"/>
      <c r="I714" s="22"/>
      <c r="J714" s="22"/>
      <c r="K714" s="23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</row>
    <row r="715" spans="1:22" s="25" customFormat="1" ht="21.95" customHeight="1">
      <c r="A715" s="83"/>
      <c r="D715" s="26"/>
      <c r="E715" s="26"/>
      <c r="F715" s="20"/>
      <c r="G715" s="83"/>
      <c r="H715" s="21"/>
      <c r="I715" s="22"/>
      <c r="J715" s="22"/>
      <c r="K715" s="23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</row>
    <row r="716" spans="1:22" s="25" customFormat="1" ht="21.95" customHeight="1">
      <c r="A716" s="83"/>
      <c r="D716" s="26"/>
      <c r="E716" s="26"/>
      <c r="F716" s="20"/>
      <c r="G716" s="83"/>
      <c r="H716" s="21"/>
      <c r="I716" s="22"/>
      <c r="J716" s="22"/>
      <c r="K716" s="23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</row>
    <row r="717" spans="1:22" s="25" customFormat="1" ht="21.95" customHeight="1">
      <c r="A717" s="83"/>
      <c r="D717" s="26"/>
      <c r="E717" s="26"/>
      <c r="F717" s="20"/>
      <c r="G717" s="83"/>
      <c r="H717" s="21"/>
      <c r="I717" s="22"/>
      <c r="J717" s="22"/>
      <c r="K717" s="23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</row>
  </sheetData>
  <sortState ref="A7:Q682">
    <sortCondition ref="A7:A682"/>
  </sortState>
  <mergeCells count="20">
    <mergeCell ref="A1:Q1"/>
    <mergeCell ref="A2:Q2"/>
    <mergeCell ref="A3:Q3"/>
    <mergeCell ref="A4:A6"/>
    <mergeCell ref="B4:B6"/>
    <mergeCell ref="C4:C6"/>
    <mergeCell ref="D4:D6"/>
    <mergeCell ref="E4:E6"/>
    <mergeCell ref="F4:F6"/>
    <mergeCell ref="G4:G6"/>
    <mergeCell ref="P4:P6"/>
    <mergeCell ref="Q4:Q6"/>
    <mergeCell ref="I5:M5"/>
    <mergeCell ref="N5:N6"/>
    <mergeCell ref="O5:O6"/>
    <mergeCell ref="A683:G683"/>
    <mergeCell ref="E691:F691"/>
    <mergeCell ref="E692:F692"/>
    <mergeCell ref="H4:H6"/>
    <mergeCell ref="I4:O4"/>
  </mergeCells>
  <printOptions horizontalCentered="1"/>
  <pageMargins left="0.19685039370078741" right="0.19685039370078741" top="0.59055118110236227" bottom="0.59055118110236227" header="0" footer="0"/>
  <pageSetup paperSize="5" scale="58" fitToHeight="0" orientation="landscape" r:id="rId1"/>
  <headerFoot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276"/>
  <sheetViews>
    <sheetView topLeftCell="A247" zoomScale="60" zoomScaleNormal="60" workbookViewId="0">
      <selection activeCell="N130" sqref="N130"/>
    </sheetView>
  </sheetViews>
  <sheetFormatPr baseColWidth="10" defaultRowHeight="15"/>
  <cols>
    <col min="1" max="1" width="6.28515625" style="70" customWidth="1"/>
    <col min="2" max="2" width="39.7109375" style="70" customWidth="1"/>
    <col min="3" max="3" width="39.28515625" style="70" customWidth="1"/>
    <col min="4" max="4" width="29.85546875" style="70" customWidth="1"/>
    <col min="5" max="5" width="32" style="70" customWidth="1"/>
    <col min="6" max="6" width="11.42578125" style="70"/>
    <col min="7" max="8" width="11.5703125" style="70" bestFit="1" customWidth="1"/>
    <col min="9" max="9" width="12.28515625" style="70" customWidth="1"/>
    <col min="10" max="10" width="16.42578125" style="70" customWidth="1"/>
    <col min="11" max="11" width="14.42578125" style="70" customWidth="1"/>
    <col min="12" max="12" width="14.5703125" style="70" customWidth="1"/>
    <col min="13" max="13" width="13.85546875" style="70" customWidth="1"/>
    <col min="14" max="14" width="15.42578125" style="70" customWidth="1"/>
    <col min="15" max="15" width="11.5703125" style="70" bestFit="1" customWidth="1"/>
    <col min="16" max="16" width="14.140625" style="70" customWidth="1"/>
    <col min="17" max="17" width="14.42578125" style="70" customWidth="1"/>
    <col min="18" max="18" width="16" style="70" customWidth="1"/>
    <col min="19" max="19" width="17" style="70" customWidth="1"/>
  </cols>
  <sheetData>
    <row r="2" spans="1:19">
      <c r="A2" s="92"/>
      <c r="B2" s="6"/>
      <c r="C2" s="6"/>
      <c r="D2" s="10"/>
      <c r="E2" s="10"/>
      <c r="F2" s="6"/>
      <c r="G2" s="7"/>
      <c r="H2" s="7"/>
      <c r="I2" s="8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>
      <c r="A3" s="92"/>
      <c r="B3" s="6"/>
      <c r="C3" s="6"/>
      <c r="D3" s="10"/>
      <c r="E3" s="10"/>
      <c r="F3" s="6"/>
      <c r="G3" s="7"/>
      <c r="H3" s="93"/>
      <c r="I3" s="94"/>
      <c r="J3" s="95"/>
      <c r="K3" s="95"/>
      <c r="L3" s="95"/>
      <c r="M3" s="95"/>
      <c r="N3" s="95"/>
      <c r="O3" s="95"/>
      <c r="P3" s="95"/>
      <c r="Q3" s="95"/>
      <c r="R3" s="96"/>
      <c r="S3" s="96"/>
    </row>
    <row r="4" spans="1:19">
      <c r="A4" s="92"/>
      <c r="B4" s="6"/>
      <c r="C4" s="6"/>
      <c r="D4" s="10"/>
      <c r="E4" s="10"/>
      <c r="F4" s="6"/>
      <c r="G4" s="7"/>
      <c r="H4" s="93"/>
      <c r="I4" s="94"/>
      <c r="J4" s="95"/>
      <c r="K4" s="95"/>
      <c r="L4" s="95"/>
      <c r="M4" s="95"/>
      <c r="N4" s="95"/>
      <c r="O4" s="95"/>
      <c r="P4" s="95"/>
      <c r="Q4" s="95"/>
      <c r="R4" s="96"/>
      <c r="S4" s="96"/>
    </row>
    <row r="5" spans="1:19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6"/>
      <c r="Q5" s="205"/>
      <c r="R5" s="205"/>
      <c r="S5" s="205"/>
    </row>
    <row r="6" spans="1:19">
      <c r="A6" s="207"/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8"/>
      <c r="Q6" s="207"/>
      <c r="R6" s="207"/>
      <c r="S6" s="207"/>
    </row>
    <row r="7" spans="1:19" ht="15.75">
      <c r="A7" s="209" t="s">
        <v>996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10"/>
      <c r="Q7" s="209"/>
      <c r="R7" s="209"/>
      <c r="S7" s="209"/>
    </row>
    <row r="8" spans="1:19" ht="15.75">
      <c r="A8" s="209" t="s">
        <v>1537</v>
      </c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10"/>
      <c r="Q8" s="209"/>
      <c r="R8" s="209"/>
      <c r="S8" s="209"/>
    </row>
    <row r="9" spans="1:19">
      <c r="A9" s="211" t="s">
        <v>0</v>
      </c>
      <c r="B9" s="199" t="s">
        <v>27</v>
      </c>
      <c r="C9" s="199" t="s">
        <v>12</v>
      </c>
      <c r="D9" s="199" t="s">
        <v>13</v>
      </c>
      <c r="E9" s="199" t="s">
        <v>349</v>
      </c>
      <c r="F9" s="199" t="s">
        <v>14</v>
      </c>
      <c r="G9" s="204" t="s">
        <v>380</v>
      </c>
      <c r="H9" s="204"/>
      <c r="I9" s="199" t="s">
        <v>15</v>
      </c>
      <c r="J9" s="199" t="s">
        <v>16</v>
      </c>
      <c r="K9" s="212" t="s">
        <v>632</v>
      </c>
      <c r="L9" s="212"/>
      <c r="M9" s="212"/>
      <c r="N9" s="212"/>
      <c r="O9" s="212"/>
      <c r="P9" s="212"/>
      <c r="Q9" s="212"/>
      <c r="R9" s="199" t="s">
        <v>23</v>
      </c>
      <c r="S9" s="199" t="s">
        <v>24</v>
      </c>
    </row>
    <row r="10" spans="1:19">
      <c r="A10" s="211"/>
      <c r="B10" s="199"/>
      <c r="C10" s="199"/>
      <c r="D10" s="199"/>
      <c r="E10" s="199"/>
      <c r="F10" s="199"/>
      <c r="G10" s="204"/>
      <c r="H10" s="204"/>
      <c r="I10" s="199"/>
      <c r="J10" s="199"/>
      <c r="K10" s="213" t="s">
        <v>25</v>
      </c>
      <c r="L10" s="213"/>
      <c r="M10" s="213"/>
      <c r="N10" s="213"/>
      <c r="O10" s="213"/>
      <c r="P10" s="199" t="s">
        <v>395</v>
      </c>
      <c r="Q10" s="199" t="s">
        <v>20</v>
      </c>
      <c r="R10" s="199"/>
      <c r="S10" s="199"/>
    </row>
    <row r="11" spans="1:19" ht="39.75" customHeight="1">
      <c r="A11" s="211"/>
      <c r="B11" s="199"/>
      <c r="C11" s="199"/>
      <c r="D11" s="199"/>
      <c r="E11" s="199"/>
      <c r="F11" s="199"/>
      <c r="G11" s="42" t="s">
        <v>381</v>
      </c>
      <c r="H11" s="42" t="s">
        <v>382</v>
      </c>
      <c r="I11" s="199"/>
      <c r="J11" s="199"/>
      <c r="K11" s="97" t="s">
        <v>17</v>
      </c>
      <c r="L11" s="97" t="s">
        <v>19</v>
      </c>
      <c r="M11" s="97" t="s">
        <v>18</v>
      </c>
      <c r="N11" s="97" t="s">
        <v>21</v>
      </c>
      <c r="O11" s="97" t="s">
        <v>22</v>
      </c>
      <c r="P11" s="199"/>
      <c r="Q11" s="199"/>
      <c r="R11" s="199"/>
      <c r="S11" s="199"/>
    </row>
    <row r="12" spans="1:19" ht="24.95" customHeight="1">
      <c r="A12" s="142">
        <v>1</v>
      </c>
      <c r="B12" s="135" t="s">
        <v>1377</v>
      </c>
      <c r="C12" s="136" t="s">
        <v>998</v>
      </c>
      <c r="D12" s="98" t="s">
        <v>28</v>
      </c>
      <c r="E12" s="98" t="s">
        <v>28</v>
      </c>
      <c r="F12" s="137" t="s">
        <v>406</v>
      </c>
      <c r="G12" s="138">
        <v>46082</v>
      </c>
      <c r="H12" s="138">
        <v>46266</v>
      </c>
      <c r="I12" s="139" t="s">
        <v>9</v>
      </c>
      <c r="J12" s="140">
        <v>75000</v>
      </c>
      <c r="K12" s="140">
        <v>2152.5</v>
      </c>
      <c r="L12" s="140">
        <v>2280</v>
      </c>
      <c r="M12" s="140">
        <v>0</v>
      </c>
      <c r="N12" s="140">
        <v>6309.38</v>
      </c>
      <c r="O12" s="141">
        <v>25</v>
      </c>
      <c r="P12" s="140">
        <v>0</v>
      </c>
      <c r="Q12" s="140">
        <f t="shared" ref="Q12:Q75" si="0">K12+L12+M12+N12+O12+P12</f>
        <v>10766.880000000001</v>
      </c>
      <c r="R12" s="140">
        <f t="shared" ref="R12:R75" si="1">J12</f>
        <v>75000</v>
      </c>
      <c r="S12" s="140">
        <f t="shared" ref="S12:S75" si="2">R12-Q12</f>
        <v>64233.119999999995</v>
      </c>
    </row>
    <row r="13" spans="1:19" ht="24.95" customHeight="1">
      <c r="A13" s="142">
        <v>2</v>
      </c>
      <c r="B13" s="143" t="s">
        <v>1263</v>
      </c>
      <c r="C13" s="144" t="s">
        <v>1264</v>
      </c>
      <c r="D13" s="98" t="s">
        <v>28</v>
      </c>
      <c r="E13" s="98" t="s">
        <v>28</v>
      </c>
      <c r="F13" s="137" t="s">
        <v>406</v>
      </c>
      <c r="G13" s="145">
        <v>46082</v>
      </c>
      <c r="H13" s="145">
        <v>46266</v>
      </c>
      <c r="I13" s="139" t="s">
        <v>9</v>
      </c>
      <c r="J13" s="141">
        <v>75000</v>
      </c>
      <c r="K13" s="141">
        <v>2152.5</v>
      </c>
      <c r="L13" s="141">
        <v>2280</v>
      </c>
      <c r="M13" s="140">
        <v>0</v>
      </c>
      <c r="N13" s="141">
        <v>6309.38</v>
      </c>
      <c r="O13" s="141">
        <v>25</v>
      </c>
      <c r="P13" s="141">
        <v>0</v>
      </c>
      <c r="Q13" s="140">
        <f t="shared" si="0"/>
        <v>10766.880000000001</v>
      </c>
      <c r="R13" s="140">
        <f t="shared" si="1"/>
        <v>75000</v>
      </c>
      <c r="S13" s="140">
        <f t="shared" si="2"/>
        <v>64233.119999999995</v>
      </c>
    </row>
    <row r="14" spans="1:19" ht="24.95" customHeight="1">
      <c r="A14" s="134">
        <v>3</v>
      </c>
      <c r="B14" s="101" t="s">
        <v>1173</v>
      </c>
      <c r="C14" s="100" t="s">
        <v>45</v>
      </c>
      <c r="D14" s="98" t="s">
        <v>28</v>
      </c>
      <c r="E14" s="98" t="s">
        <v>28</v>
      </c>
      <c r="F14" s="137" t="s">
        <v>406</v>
      </c>
      <c r="G14" s="138">
        <v>46174</v>
      </c>
      <c r="H14" s="138">
        <v>46357</v>
      </c>
      <c r="I14" s="139" t="s">
        <v>9</v>
      </c>
      <c r="J14" s="140">
        <v>55000</v>
      </c>
      <c r="K14" s="140">
        <v>1578.5</v>
      </c>
      <c r="L14" s="140">
        <v>1672</v>
      </c>
      <c r="M14" s="140">
        <v>0</v>
      </c>
      <c r="N14" s="140">
        <v>2559.6799999999998</v>
      </c>
      <c r="O14" s="141">
        <v>25</v>
      </c>
      <c r="P14" s="140">
        <v>0</v>
      </c>
      <c r="Q14" s="140">
        <f t="shared" si="0"/>
        <v>5835.18</v>
      </c>
      <c r="R14" s="140">
        <f t="shared" si="1"/>
        <v>55000</v>
      </c>
      <c r="S14" s="140">
        <f t="shared" si="2"/>
        <v>49164.82</v>
      </c>
    </row>
    <row r="15" spans="1:19" ht="24.95" customHeight="1">
      <c r="A15" s="142">
        <v>4</v>
      </c>
      <c r="B15" s="143" t="s">
        <v>1360</v>
      </c>
      <c r="C15" s="144" t="s">
        <v>1359</v>
      </c>
      <c r="D15" s="98" t="s">
        <v>28</v>
      </c>
      <c r="E15" s="98" t="s">
        <v>28</v>
      </c>
      <c r="F15" s="137" t="s">
        <v>406</v>
      </c>
      <c r="G15" s="145">
        <v>46054</v>
      </c>
      <c r="H15" s="145">
        <v>46235</v>
      </c>
      <c r="I15" s="139" t="s">
        <v>9</v>
      </c>
      <c r="J15" s="141">
        <v>50000</v>
      </c>
      <c r="K15" s="141">
        <v>1435</v>
      </c>
      <c r="L15" s="141">
        <v>1520</v>
      </c>
      <c r="M15" s="140">
        <v>0</v>
      </c>
      <c r="N15" s="141">
        <v>1854</v>
      </c>
      <c r="O15" s="141">
        <v>25</v>
      </c>
      <c r="P15" s="141">
        <v>0</v>
      </c>
      <c r="Q15" s="140">
        <f t="shared" si="0"/>
        <v>4834</v>
      </c>
      <c r="R15" s="140">
        <f t="shared" si="1"/>
        <v>50000</v>
      </c>
      <c r="S15" s="140">
        <f t="shared" si="2"/>
        <v>45166</v>
      </c>
    </row>
    <row r="16" spans="1:19" ht="24.95" customHeight="1">
      <c r="A16" s="142">
        <v>5</v>
      </c>
      <c r="B16" s="101" t="s">
        <v>1501</v>
      </c>
      <c r="C16" s="100" t="s">
        <v>1024</v>
      </c>
      <c r="D16" s="146" t="s">
        <v>28</v>
      </c>
      <c r="E16" s="98" t="s">
        <v>65</v>
      </c>
      <c r="F16" s="137" t="s">
        <v>406</v>
      </c>
      <c r="G16" s="138">
        <v>46113</v>
      </c>
      <c r="H16" s="138">
        <v>46296</v>
      </c>
      <c r="I16" s="139" t="s">
        <v>9</v>
      </c>
      <c r="J16" s="140">
        <v>41000</v>
      </c>
      <c r="K16" s="140">
        <v>1176.7</v>
      </c>
      <c r="L16" s="140">
        <v>1246.4000000000001</v>
      </c>
      <c r="M16" s="140">
        <v>0</v>
      </c>
      <c r="N16" s="140">
        <v>583.79</v>
      </c>
      <c r="O16" s="141">
        <v>25</v>
      </c>
      <c r="P16" s="140">
        <v>50</v>
      </c>
      <c r="Q16" s="140">
        <f t="shared" si="0"/>
        <v>3081.8900000000003</v>
      </c>
      <c r="R16" s="140">
        <f t="shared" si="1"/>
        <v>41000</v>
      </c>
      <c r="S16" s="140">
        <f t="shared" si="2"/>
        <v>37918.11</v>
      </c>
    </row>
    <row r="17" spans="1:19" ht="24.95" customHeight="1">
      <c r="A17" s="134">
        <v>6</v>
      </c>
      <c r="B17" s="135" t="s">
        <v>1089</v>
      </c>
      <c r="C17" s="136" t="s">
        <v>1090</v>
      </c>
      <c r="D17" s="146" t="s">
        <v>28</v>
      </c>
      <c r="E17" s="98" t="s">
        <v>414</v>
      </c>
      <c r="F17" s="137" t="s">
        <v>406</v>
      </c>
      <c r="G17" s="138">
        <v>46113</v>
      </c>
      <c r="H17" s="138">
        <v>46296</v>
      </c>
      <c r="I17" s="139" t="s">
        <v>10</v>
      </c>
      <c r="J17" s="140">
        <v>170000</v>
      </c>
      <c r="K17" s="140">
        <v>4879</v>
      </c>
      <c r="L17" s="140">
        <v>5168</v>
      </c>
      <c r="M17" s="140">
        <v>0</v>
      </c>
      <c r="N17" s="140">
        <v>28571.119999999999</v>
      </c>
      <c r="O17" s="141">
        <v>25</v>
      </c>
      <c r="P17" s="140">
        <v>24110.62</v>
      </c>
      <c r="Q17" s="140">
        <f t="shared" si="0"/>
        <v>62753.739999999991</v>
      </c>
      <c r="R17" s="140">
        <f t="shared" si="1"/>
        <v>170000</v>
      </c>
      <c r="S17" s="140">
        <f t="shared" si="2"/>
        <v>107246.26000000001</v>
      </c>
    </row>
    <row r="18" spans="1:19" ht="24.95" customHeight="1">
      <c r="A18" s="142">
        <v>7</v>
      </c>
      <c r="B18" s="143" t="s">
        <v>1038</v>
      </c>
      <c r="C18" s="144" t="s">
        <v>1039</v>
      </c>
      <c r="D18" s="98" t="s">
        <v>28</v>
      </c>
      <c r="E18" s="98" t="s">
        <v>414</v>
      </c>
      <c r="F18" s="137" t="s">
        <v>406</v>
      </c>
      <c r="G18" s="138">
        <v>46113</v>
      </c>
      <c r="H18" s="138">
        <v>46296</v>
      </c>
      <c r="I18" s="139" t="s">
        <v>10</v>
      </c>
      <c r="J18" s="141">
        <v>120000</v>
      </c>
      <c r="K18" s="141">
        <v>3444</v>
      </c>
      <c r="L18" s="141">
        <v>3648</v>
      </c>
      <c r="M18" s="140">
        <v>0</v>
      </c>
      <c r="N18" s="141">
        <v>16809.87</v>
      </c>
      <c r="O18" s="141">
        <v>25</v>
      </c>
      <c r="P18" s="141">
        <v>50</v>
      </c>
      <c r="Q18" s="140">
        <f t="shared" si="0"/>
        <v>23976.87</v>
      </c>
      <c r="R18" s="140">
        <f t="shared" si="1"/>
        <v>120000</v>
      </c>
      <c r="S18" s="140">
        <f t="shared" si="2"/>
        <v>96023.13</v>
      </c>
    </row>
    <row r="19" spans="1:19" ht="24.95" customHeight="1">
      <c r="A19" s="142">
        <v>8</v>
      </c>
      <c r="B19" s="147" t="s">
        <v>1422</v>
      </c>
      <c r="C19" s="148" t="s">
        <v>1063</v>
      </c>
      <c r="D19" s="98" t="s">
        <v>28</v>
      </c>
      <c r="E19" s="98" t="s">
        <v>414</v>
      </c>
      <c r="F19" s="149" t="s">
        <v>406</v>
      </c>
      <c r="G19" s="138">
        <v>46143</v>
      </c>
      <c r="H19" s="138">
        <v>46327</v>
      </c>
      <c r="I19" s="139" t="s">
        <v>10</v>
      </c>
      <c r="J19" s="140">
        <v>75000</v>
      </c>
      <c r="K19" s="140">
        <v>2152.5</v>
      </c>
      <c r="L19" s="140">
        <v>2280</v>
      </c>
      <c r="M19" s="140">
        <v>0</v>
      </c>
      <c r="N19" s="140">
        <v>6309.38</v>
      </c>
      <c r="O19" s="141">
        <v>25</v>
      </c>
      <c r="P19" s="140">
        <v>0</v>
      </c>
      <c r="Q19" s="140">
        <f t="shared" si="0"/>
        <v>10766.880000000001</v>
      </c>
      <c r="R19" s="140">
        <f t="shared" si="1"/>
        <v>75000</v>
      </c>
      <c r="S19" s="140">
        <f t="shared" si="2"/>
        <v>64233.119999999995</v>
      </c>
    </row>
    <row r="20" spans="1:19" ht="24.95" customHeight="1">
      <c r="A20" s="134">
        <v>9</v>
      </c>
      <c r="B20" s="147" t="s">
        <v>1128</v>
      </c>
      <c r="C20" s="148" t="s">
        <v>237</v>
      </c>
      <c r="D20" s="98" t="s">
        <v>28</v>
      </c>
      <c r="E20" s="98" t="s">
        <v>414</v>
      </c>
      <c r="F20" s="149" t="s">
        <v>406</v>
      </c>
      <c r="G20" s="138">
        <v>46174</v>
      </c>
      <c r="H20" s="138">
        <v>46357</v>
      </c>
      <c r="I20" s="139" t="s">
        <v>10</v>
      </c>
      <c r="J20" s="140">
        <v>55000</v>
      </c>
      <c r="K20" s="140">
        <v>1578.5</v>
      </c>
      <c r="L20" s="140">
        <v>1672</v>
      </c>
      <c r="M20" s="140">
        <v>0</v>
      </c>
      <c r="N20" s="140">
        <v>2559.6799999999998</v>
      </c>
      <c r="O20" s="141">
        <v>25</v>
      </c>
      <c r="P20" s="140">
        <v>0</v>
      </c>
      <c r="Q20" s="140">
        <f t="shared" si="0"/>
        <v>5835.18</v>
      </c>
      <c r="R20" s="140">
        <f t="shared" si="1"/>
        <v>55000</v>
      </c>
      <c r="S20" s="140">
        <f t="shared" si="2"/>
        <v>49164.82</v>
      </c>
    </row>
    <row r="21" spans="1:19" ht="24.95" customHeight="1">
      <c r="A21" s="142">
        <v>10</v>
      </c>
      <c r="B21" s="147" t="s">
        <v>1177</v>
      </c>
      <c r="C21" s="148" t="s">
        <v>51</v>
      </c>
      <c r="D21" s="98" t="s">
        <v>28</v>
      </c>
      <c r="E21" s="98" t="s">
        <v>414</v>
      </c>
      <c r="F21" s="149" t="s">
        <v>406</v>
      </c>
      <c r="G21" s="138">
        <v>46054</v>
      </c>
      <c r="H21" s="138">
        <v>46235</v>
      </c>
      <c r="I21" s="139" t="s">
        <v>9</v>
      </c>
      <c r="J21" s="140">
        <v>75000</v>
      </c>
      <c r="K21" s="140">
        <v>2152.5</v>
      </c>
      <c r="L21" s="140">
        <v>2280</v>
      </c>
      <c r="M21" s="140">
        <v>0</v>
      </c>
      <c r="N21" s="140">
        <v>6309.38</v>
      </c>
      <c r="O21" s="141">
        <v>25</v>
      </c>
      <c r="P21" s="140">
        <v>1190.29</v>
      </c>
      <c r="Q21" s="140">
        <f t="shared" si="0"/>
        <v>11957.170000000002</v>
      </c>
      <c r="R21" s="140">
        <f t="shared" si="1"/>
        <v>75000</v>
      </c>
      <c r="S21" s="140">
        <f t="shared" si="2"/>
        <v>63042.83</v>
      </c>
    </row>
    <row r="22" spans="1:19" ht="24.95" customHeight="1">
      <c r="A22" s="142">
        <v>11</v>
      </c>
      <c r="B22" s="101" t="s">
        <v>1215</v>
      </c>
      <c r="C22" s="100" t="s">
        <v>1054</v>
      </c>
      <c r="D22" s="98" t="s">
        <v>28</v>
      </c>
      <c r="E22" s="98" t="s">
        <v>414</v>
      </c>
      <c r="F22" s="137" t="s">
        <v>406</v>
      </c>
      <c r="G22" s="138">
        <v>46082</v>
      </c>
      <c r="H22" s="138">
        <v>46266</v>
      </c>
      <c r="I22" s="139" t="s">
        <v>9</v>
      </c>
      <c r="J22" s="140">
        <v>55000</v>
      </c>
      <c r="K22" s="140">
        <v>1578.5</v>
      </c>
      <c r="L22" s="140">
        <v>1672</v>
      </c>
      <c r="M22" s="140">
        <v>0</v>
      </c>
      <c r="N22" s="140">
        <v>2559.6799999999998</v>
      </c>
      <c r="O22" s="141">
        <v>25</v>
      </c>
      <c r="P22" s="140">
        <v>0</v>
      </c>
      <c r="Q22" s="140">
        <f t="shared" si="0"/>
        <v>5835.18</v>
      </c>
      <c r="R22" s="140">
        <f t="shared" si="1"/>
        <v>55000</v>
      </c>
      <c r="S22" s="140">
        <f t="shared" si="2"/>
        <v>49164.82</v>
      </c>
    </row>
    <row r="23" spans="1:19" ht="24.95" customHeight="1">
      <c r="A23" s="134">
        <v>12</v>
      </c>
      <c r="B23" s="101" t="s">
        <v>1400</v>
      </c>
      <c r="C23" s="100" t="s">
        <v>1399</v>
      </c>
      <c r="D23" s="98" t="s">
        <v>28</v>
      </c>
      <c r="E23" s="98" t="s">
        <v>414</v>
      </c>
      <c r="F23" s="137" t="s">
        <v>406</v>
      </c>
      <c r="G23" s="138">
        <v>46113</v>
      </c>
      <c r="H23" s="138">
        <v>46296</v>
      </c>
      <c r="I23" s="139" t="s">
        <v>10</v>
      </c>
      <c r="J23" s="140">
        <v>40000</v>
      </c>
      <c r="K23" s="140">
        <v>1148</v>
      </c>
      <c r="L23" s="140">
        <v>1216</v>
      </c>
      <c r="M23" s="140">
        <v>0</v>
      </c>
      <c r="N23" s="140">
        <v>442.65</v>
      </c>
      <c r="O23" s="141">
        <v>25</v>
      </c>
      <c r="P23" s="140">
        <v>0</v>
      </c>
      <c r="Q23" s="140">
        <f t="shared" si="0"/>
        <v>2831.65</v>
      </c>
      <c r="R23" s="140">
        <f t="shared" si="1"/>
        <v>40000</v>
      </c>
      <c r="S23" s="140">
        <f t="shared" si="2"/>
        <v>37168.35</v>
      </c>
    </row>
    <row r="24" spans="1:19" ht="24.95" customHeight="1">
      <c r="A24" s="142">
        <v>13</v>
      </c>
      <c r="B24" s="147" t="s">
        <v>1291</v>
      </c>
      <c r="C24" s="148" t="s">
        <v>704</v>
      </c>
      <c r="D24" s="98" t="s">
        <v>28</v>
      </c>
      <c r="E24" s="146" t="s">
        <v>56</v>
      </c>
      <c r="F24" s="137" t="s">
        <v>406</v>
      </c>
      <c r="G24" s="138">
        <v>46143</v>
      </c>
      <c r="H24" s="138">
        <v>46327</v>
      </c>
      <c r="I24" s="139" t="s">
        <v>10</v>
      </c>
      <c r="J24" s="140">
        <v>150000</v>
      </c>
      <c r="K24" s="140">
        <v>4305</v>
      </c>
      <c r="L24" s="140">
        <v>4560</v>
      </c>
      <c r="M24" s="140">
        <v>0</v>
      </c>
      <c r="N24" s="140">
        <v>23866.62</v>
      </c>
      <c r="O24" s="141">
        <v>25</v>
      </c>
      <c r="P24" s="140">
        <v>0</v>
      </c>
      <c r="Q24" s="140">
        <f t="shared" si="0"/>
        <v>32756.62</v>
      </c>
      <c r="R24" s="140">
        <f t="shared" si="1"/>
        <v>150000</v>
      </c>
      <c r="S24" s="140">
        <f t="shared" si="2"/>
        <v>117243.38</v>
      </c>
    </row>
    <row r="25" spans="1:19" ht="24.95" customHeight="1">
      <c r="A25" s="142">
        <v>14</v>
      </c>
      <c r="B25" s="135" t="s">
        <v>1205</v>
      </c>
      <c r="C25" s="136" t="s">
        <v>45</v>
      </c>
      <c r="D25" s="98" t="s">
        <v>28</v>
      </c>
      <c r="E25" s="146" t="s">
        <v>56</v>
      </c>
      <c r="F25" s="137" t="s">
        <v>406</v>
      </c>
      <c r="G25" s="138">
        <v>46082</v>
      </c>
      <c r="H25" s="138">
        <v>46266</v>
      </c>
      <c r="I25" s="139" t="s">
        <v>9</v>
      </c>
      <c r="J25" s="140">
        <v>90000</v>
      </c>
      <c r="K25" s="140">
        <v>2583</v>
      </c>
      <c r="L25" s="140">
        <v>2736</v>
      </c>
      <c r="M25" s="140">
        <v>0</v>
      </c>
      <c r="N25" s="140">
        <v>9753.1200000000008</v>
      </c>
      <c r="O25" s="141">
        <v>25</v>
      </c>
      <c r="P25" s="140">
        <v>1115.29</v>
      </c>
      <c r="Q25" s="140">
        <f t="shared" si="0"/>
        <v>16212.41</v>
      </c>
      <c r="R25" s="140">
        <f t="shared" si="1"/>
        <v>90000</v>
      </c>
      <c r="S25" s="140">
        <f t="shared" si="2"/>
        <v>73787.59</v>
      </c>
    </row>
    <row r="26" spans="1:19" ht="24.95" customHeight="1">
      <c r="A26" s="134">
        <v>15</v>
      </c>
      <c r="B26" s="135" t="s">
        <v>1043</v>
      </c>
      <c r="C26" s="136" t="s">
        <v>60</v>
      </c>
      <c r="D26" s="98" t="s">
        <v>28</v>
      </c>
      <c r="E26" s="146" t="s">
        <v>56</v>
      </c>
      <c r="F26" s="137" t="s">
        <v>406</v>
      </c>
      <c r="G26" s="138">
        <v>46113</v>
      </c>
      <c r="H26" s="138">
        <v>46296</v>
      </c>
      <c r="I26" s="139" t="s">
        <v>9</v>
      </c>
      <c r="J26" s="140">
        <v>55000</v>
      </c>
      <c r="K26" s="140">
        <v>1578.5</v>
      </c>
      <c r="L26" s="140">
        <v>1672</v>
      </c>
      <c r="M26" s="140">
        <v>0</v>
      </c>
      <c r="N26" s="140">
        <v>2559.6799999999998</v>
      </c>
      <c r="O26" s="141">
        <v>25</v>
      </c>
      <c r="P26" s="140">
        <v>1115.29</v>
      </c>
      <c r="Q26" s="140">
        <f t="shared" si="0"/>
        <v>6950.47</v>
      </c>
      <c r="R26" s="140">
        <f t="shared" si="1"/>
        <v>55000</v>
      </c>
      <c r="S26" s="140">
        <f t="shared" si="2"/>
        <v>48049.53</v>
      </c>
    </row>
    <row r="27" spans="1:19" ht="24.95" customHeight="1">
      <c r="A27" s="142">
        <v>16</v>
      </c>
      <c r="B27" s="135" t="s">
        <v>1202</v>
      </c>
      <c r="C27" s="136" t="s">
        <v>168</v>
      </c>
      <c r="D27" s="98" t="s">
        <v>28</v>
      </c>
      <c r="E27" s="146" t="s">
        <v>56</v>
      </c>
      <c r="F27" s="137" t="s">
        <v>406</v>
      </c>
      <c r="G27" s="138">
        <v>46113</v>
      </c>
      <c r="H27" s="138">
        <v>46296</v>
      </c>
      <c r="I27" s="139" t="s">
        <v>10</v>
      </c>
      <c r="J27" s="140">
        <v>45000</v>
      </c>
      <c r="K27" s="140">
        <v>1291.5</v>
      </c>
      <c r="L27" s="140">
        <v>1368</v>
      </c>
      <c r="M27" s="140">
        <v>0</v>
      </c>
      <c r="N27" s="140">
        <v>1148.33</v>
      </c>
      <c r="O27" s="141">
        <v>25</v>
      </c>
      <c r="P27" s="140">
        <v>50</v>
      </c>
      <c r="Q27" s="140">
        <f t="shared" si="0"/>
        <v>3882.83</v>
      </c>
      <c r="R27" s="140">
        <f t="shared" si="1"/>
        <v>45000</v>
      </c>
      <c r="S27" s="140">
        <f t="shared" si="2"/>
        <v>41117.17</v>
      </c>
    </row>
    <row r="28" spans="1:19" ht="24.95" customHeight="1">
      <c r="A28" s="142">
        <v>17</v>
      </c>
      <c r="B28" s="135" t="s">
        <v>1258</v>
      </c>
      <c r="C28" s="136" t="s">
        <v>1158</v>
      </c>
      <c r="D28" s="98" t="s">
        <v>28</v>
      </c>
      <c r="E28" s="146" t="s">
        <v>1002</v>
      </c>
      <c r="F28" s="137" t="s">
        <v>406</v>
      </c>
      <c r="G28" s="138">
        <v>46082</v>
      </c>
      <c r="H28" s="138">
        <v>46266</v>
      </c>
      <c r="I28" s="139" t="s">
        <v>9</v>
      </c>
      <c r="J28" s="140">
        <v>170000</v>
      </c>
      <c r="K28" s="140">
        <v>4879</v>
      </c>
      <c r="L28" s="140">
        <v>5168</v>
      </c>
      <c r="M28" s="140">
        <v>0</v>
      </c>
      <c r="N28" s="140">
        <v>28571.119999999999</v>
      </c>
      <c r="O28" s="141">
        <v>25</v>
      </c>
      <c r="P28" s="140">
        <v>50</v>
      </c>
      <c r="Q28" s="140">
        <f t="shared" si="0"/>
        <v>38693.119999999995</v>
      </c>
      <c r="R28" s="140">
        <f t="shared" si="1"/>
        <v>170000</v>
      </c>
      <c r="S28" s="140">
        <f t="shared" si="2"/>
        <v>131306.88</v>
      </c>
    </row>
    <row r="29" spans="1:19" ht="24.95" customHeight="1">
      <c r="A29" s="134">
        <v>18</v>
      </c>
      <c r="B29" s="135" t="s">
        <v>1213</v>
      </c>
      <c r="C29" s="146" t="s">
        <v>1214</v>
      </c>
      <c r="D29" s="146" t="s">
        <v>1002</v>
      </c>
      <c r="E29" s="146" t="s">
        <v>1002</v>
      </c>
      <c r="F29" s="137" t="s">
        <v>406</v>
      </c>
      <c r="G29" s="138">
        <v>46113</v>
      </c>
      <c r="H29" s="138">
        <v>46296</v>
      </c>
      <c r="I29" s="139" t="s">
        <v>9</v>
      </c>
      <c r="J29" s="140">
        <v>65000</v>
      </c>
      <c r="K29" s="140">
        <v>1865.5</v>
      </c>
      <c r="L29" s="140">
        <v>1976</v>
      </c>
      <c r="M29" s="140">
        <v>0</v>
      </c>
      <c r="N29" s="140">
        <v>4427.58</v>
      </c>
      <c r="O29" s="141">
        <v>25</v>
      </c>
      <c r="P29" s="140">
        <v>678</v>
      </c>
      <c r="Q29" s="140">
        <f t="shared" si="0"/>
        <v>8972.08</v>
      </c>
      <c r="R29" s="140">
        <f t="shared" si="1"/>
        <v>65000</v>
      </c>
      <c r="S29" s="140">
        <f t="shared" si="2"/>
        <v>56027.92</v>
      </c>
    </row>
    <row r="30" spans="1:19" ht="24.95" customHeight="1">
      <c r="A30" s="142">
        <v>19</v>
      </c>
      <c r="B30" s="135" t="s">
        <v>1261</v>
      </c>
      <c r="C30" s="136" t="s">
        <v>1262</v>
      </c>
      <c r="D30" s="146" t="s">
        <v>1002</v>
      </c>
      <c r="E30" s="146" t="s">
        <v>1002</v>
      </c>
      <c r="F30" s="137" t="s">
        <v>406</v>
      </c>
      <c r="G30" s="138">
        <v>46174</v>
      </c>
      <c r="H30" s="138">
        <v>46357</v>
      </c>
      <c r="I30" s="139" t="s">
        <v>9</v>
      </c>
      <c r="J30" s="141">
        <v>41000</v>
      </c>
      <c r="K30" s="140">
        <v>1176.7</v>
      </c>
      <c r="L30" s="140">
        <v>1246.4000000000001</v>
      </c>
      <c r="M30" s="140">
        <v>0</v>
      </c>
      <c r="N30" s="140">
        <v>583.79</v>
      </c>
      <c r="O30" s="141">
        <v>25</v>
      </c>
      <c r="P30" s="140">
        <v>50</v>
      </c>
      <c r="Q30" s="140">
        <f t="shared" si="0"/>
        <v>3081.8900000000003</v>
      </c>
      <c r="R30" s="140">
        <f t="shared" si="1"/>
        <v>41000</v>
      </c>
      <c r="S30" s="140">
        <f t="shared" si="2"/>
        <v>37918.11</v>
      </c>
    </row>
    <row r="31" spans="1:19" ht="24.95" customHeight="1">
      <c r="A31" s="142">
        <v>20</v>
      </c>
      <c r="B31" s="135" t="s">
        <v>1460</v>
      </c>
      <c r="C31" s="146" t="s">
        <v>1459</v>
      </c>
      <c r="D31" s="146" t="s">
        <v>1002</v>
      </c>
      <c r="E31" s="98" t="s">
        <v>81</v>
      </c>
      <c r="F31" s="137" t="s">
        <v>406</v>
      </c>
      <c r="G31" s="138">
        <v>46082</v>
      </c>
      <c r="H31" s="138">
        <v>46266</v>
      </c>
      <c r="I31" s="139" t="s">
        <v>9</v>
      </c>
      <c r="J31" s="141">
        <v>75000</v>
      </c>
      <c r="K31" s="140">
        <v>2152.5</v>
      </c>
      <c r="L31" s="140">
        <v>2280</v>
      </c>
      <c r="M31" s="140">
        <v>0</v>
      </c>
      <c r="N31" s="140">
        <v>6309.38</v>
      </c>
      <c r="O31" s="141">
        <v>25</v>
      </c>
      <c r="P31" s="140">
        <v>0</v>
      </c>
      <c r="Q31" s="140">
        <f t="shared" si="0"/>
        <v>10766.880000000001</v>
      </c>
      <c r="R31" s="140">
        <f t="shared" si="1"/>
        <v>75000</v>
      </c>
      <c r="S31" s="140">
        <f t="shared" si="2"/>
        <v>64233.119999999995</v>
      </c>
    </row>
    <row r="32" spans="1:19" ht="24.95" customHeight="1">
      <c r="A32" s="134">
        <v>21</v>
      </c>
      <c r="B32" s="135" t="s">
        <v>1105</v>
      </c>
      <c r="C32" s="136" t="s">
        <v>72</v>
      </c>
      <c r="D32" s="146" t="s">
        <v>1002</v>
      </c>
      <c r="E32" s="98" t="s">
        <v>81</v>
      </c>
      <c r="F32" s="137" t="s">
        <v>406</v>
      </c>
      <c r="G32" s="138">
        <v>46143</v>
      </c>
      <c r="H32" s="138">
        <v>46327</v>
      </c>
      <c r="I32" s="139" t="s">
        <v>10</v>
      </c>
      <c r="J32" s="140">
        <v>60000</v>
      </c>
      <c r="K32" s="140">
        <v>1722</v>
      </c>
      <c r="L32" s="140">
        <v>1824</v>
      </c>
      <c r="M32" s="140">
        <v>0</v>
      </c>
      <c r="N32" s="140">
        <v>3486.68</v>
      </c>
      <c r="O32" s="141">
        <v>25</v>
      </c>
      <c r="P32" s="140">
        <v>4631.1499999999996</v>
      </c>
      <c r="Q32" s="140">
        <f t="shared" si="0"/>
        <v>11688.83</v>
      </c>
      <c r="R32" s="140">
        <f t="shared" si="1"/>
        <v>60000</v>
      </c>
      <c r="S32" s="140">
        <f t="shared" si="2"/>
        <v>48311.17</v>
      </c>
    </row>
    <row r="33" spans="1:19" ht="24.95" customHeight="1">
      <c r="A33" s="142">
        <v>22</v>
      </c>
      <c r="B33" s="101" t="s">
        <v>1072</v>
      </c>
      <c r="C33" s="100" t="s">
        <v>45</v>
      </c>
      <c r="D33" s="146" t="s">
        <v>1002</v>
      </c>
      <c r="E33" s="98" t="s">
        <v>81</v>
      </c>
      <c r="F33" s="137" t="s">
        <v>406</v>
      </c>
      <c r="G33" s="138">
        <v>46204</v>
      </c>
      <c r="H33" s="138">
        <v>46388</v>
      </c>
      <c r="I33" s="139" t="s">
        <v>9</v>
      </c>
      <c r="J33" s="140">
        <v>55000</v>
      </c>
      <c r="K33" s="140">
        <v>1578.5</v>
      </c>
      <c r="L33" s="140">
        <v>1672</v>
      </c>
      <c r="M33" s="140">
        <v>0</v>
      </c>
      <c r="N33" s="140">
        <v>2559.6799999999998</v>
      </c>
      <c r="O33" s="141">
        <v>25</v>
      </c>
      <c r="P33" s="140">
        <v>1115.29</v>
      </c>
      <c r="Q33" s="140">
        <f t="shared" si="0"/>
        <v>6950.47</v>
      </c>
      <c r="R33" s="140">
        <f t="shared" si="1"/>
        <v>55000</v>
      </c>
      <c r="S33" s="140">
        <f t="shared" si="2"/>
        <v>48049.53</v>
      </c>
    </row>
    <row r="34" spans="1:19" ht="24.95" customHeight="1">
      <c r="A34" s="142">
        <v>23</v>
      </c>
      <c r="B34" s="101" t="s">
        <v>1125</v>
      </c>
      <c r="C34" s="100" t="s">
        <v>1374</v>
      </c>
      <c r="D34" s="98" t="s">
        <v>385</v>
      </c>
      <c r="E34" s="98" t="s">
        <v>385</v>
      </c>
      <c r="F34" s="137" t="s">
        <v>406</v>
      </c>
      <c r="G34" s="138">
        <v>46082</v>
      </c>
      <c r="H34" s="138">
        <v>46266</v>
      </c>
      <c r="I34" s="139" t="s">
        <v>10</v>
      </c>
      <c r="J34" s="140">
        <v>120000</v>
      </c>
      <c r="K34" s="140">
        <v>3444</v>
      </c>
      <c r="L34" s="140">
        <v>3648</v>
      </c>
      <c r="M34" s="140">
        <v>0</v>
      </c>
      <c r="N34" s="140">
        <v>16809.87</v>
      </c>
      <c r="O34" s="141">
        <v>25</v>
      </c>
      <c r="P34" s="140">
        <v>3115.29</v>
      </c>
      <c r="Q34" s="140">
        <f t="shared" si="0"/>
        <v>27042.16</v>
      </c>
      <c r="R34" s="140">
        <f t="shared" si="1"/>
        <v>120000</v>
      </c>
      <c r="S34" s="140">
        <f t="shared" si="2"/>
        <v>92957.84</v>
      </c>
    </row>
    <row r="35" spans="1:19" ht="24.95" customHeight="1">
      <c r="A35" s="134">
        <v>24</v>
      </c>
      <c r="B35" s="101" t="s">
        <v>1172</v>
      </c>
      <c r="C35" s="100" t="s">
        <v>1048</v>
      </c>
      <c r="D35" s="98" t="s">
        <v>385</v>
      </c>
      <c r="E35" s="98" t="s">
        <v>385</v>
      </c>
      <c r="F35" s="137" t="s">
        <v>406</v>
      </c>
      <c r="G35" s="138">
        <v>46143</v>
      </c>
      <c r="H35" s="138">
        <v>46327</v>
      </c>
      <c r="I35" s="139" t="s">
        <v>9</v>
      </c>
      <c r="J35" s="140">
        <v>120000</v>
      </c>
      <c r="K35" s="140">
        <v>3444</v>
      </c>
      <c r="L35" s="140">
        <v>3648</v>
      </c>
      <c r="M35" s="140">
        <v>0</v>
      </c>
      <c r="N35" s="140">
        <v>16809.87</v>
      </c>
      <c r="O35" s="141">
        <v>25</v>
      </c>
      <c r="P35" s="140">
        <v>0</v>
      </c>
      <c r="Q35" s="140">
        <f t="shared" si="0"/>
        <v>23926.87</v>
      </c>
      <c r="R35" s="140">
        <f t="shared" si="1"/>
        <v>120000</v>
      </c>
      <c r="S35" s="140">
        <f t="shared" si="2"/>
        <v>96073.13</v>
      </c>
    </row>
    <row r="36" spans="1:19" ht="24.95" customHeight="1">
      <c r="A36" s="142">
        <v>25</v>
      </c>
      <c r="B36" s="101" t="s">
        <v>1174</v>
      </c>
      <c r="C36" s="100" t="s">
        <v>1013</v>
      </c>
      <c r="D36" s="98" t="s">
        <v>385</v>
      </c>
      <c r="E36" s="98" t="s">
        <v>385</v>
      </c>
      <c r="F36" s="137" t="s">
        <v>406</v>
      </c>
      <c r="G36" s="138">
        <v>46143</v>
      </c>
      <c r="H36" s="138">
        <v>46327</v>
      </c>
      <c r="I36" s="139" t="s">
        <v>10</v>
      </c>
      <c r="J36" s="140">
        <v>70000</v>
      </c>
      <c r="K36" s="140">
        <v>2009</v>
      </c>
      <c r="L36" s="140">
        <v>2128</v>
      </c>
      <c r="M36" s="140">
        <v>0</v>
      </c>
      <c r="N36" s="140">
        <v>5368.48</v>
      </c>
      <c r="O36" s="141">
        <v>25</v>
      </c>
      <c r="P36" s="140">
        <v>0</v>
      </c>
      <c r="Q36" s="140">
        <f t="shared" si="0"/>
        <v>9530.48</v>
      </c>
      <c r="R36" s="140">
        <f t="shared" si="1"/>
        <v>70000</v>
      </c>
      <c r="S36" s="140">
        <f t="shared" si="2"/>
        <v>60469.520000000004</v>
      </c>
    </row>
    <row r="37" spans="1:19" ht="24.95" customHeight="1">
      <c r="A37" s="142">
        <v>26</v>
      </c>
      <c r="B37" s="101" t="s">
        <v>1355</v>
      </c>
      <c r="C37" s="100" t="s">
        <v>1193</v>
      </c>
      <c r="D37" s="98" t="s">
        <v>385</v>
      </c>
      <c r="E37" s="98" t="s">
        <v>385</v>
      </c>
      <c r="F37" s="137" t="s">
        <v>406</v>
      </c>
      <c r="G37" s="138">
        <v>46054</v>
      </c>
      <c r="H37" s="138">
        <v>46235</v>
      </c>
      <c r="I37" s="139" t="s">
        <v>9</v>
      </c>
      <c r="J37" s="140">
        <v>55000</v>
      </c>
      <c r="K37" s="140">
        <v>1578.5</v>
      </c>
      <c r="L37" s="140">
        <v>1672</v>
      </c>
      <c r="M37" s="140">
        <v>0</v>
      </c>
      <c r="N37" s="140">
        <v>2559.6799999999998</v>
      </c>
      <c r="O37" s="141">
        <v>25</v>
      </c>
      <c r="P37" s="140">
        <v>0</v>
      </c>
      <c r="Q37" s="140">
        <f t="shared" si="0"/>
        <v>5835.18</v>
      </c>
      <c r="R37" s="140">
        <f t="shared" si="1"/>
        <v>55000</v>
      </c>
      <c r="S37" s="140">
        <f t="shared" si="2"/>
        <v>49164.82</v>
      </c>
    </row>
    <row r="38" spans="1:19" ht="24.95" customHeight="1">
      <c r="A38" s="134">
        <v>27</v>
      </c>
      <c r="B38" s="101" t="s">
        <v>1022</v>
      </c>
      <c r="C38" s="100" t="s">
        <v>1023</v>
      </c>
      <c r="D38" s="98" t="s">
        <v>385</v>
      </c>
      <c r="E38" s="98" t="s">
        <v>385</v>
      </c>
      <c r="F38" s="137" t="s">
        <v>406</v>
      </c>
      <c r="G38" s="138">
        <v>46054</v>
      </c>
      <c r="H38" s="138">
        <v>46235</v>
      </c>
      <c r="I38" s="139" t="s">
        <v>10</v>
      </c>
      <c r="J38" s="140">
        <v>55000</v>
      </c>
      <c r="K38" s="140">
        <v>1578.5</v>
      </c>
      <c r="L38" s="140">
        <v>1672</v>
      </c>
      <c r="M38" s="140">
        <v>1919.78</v>
      </c>
      <c r="N38" s="140">
        <v>2271.71</v>
      </c>
      <c r="O38" s="141">
        <v>25</v>
      </c>
      <c r="P38" s="140">
        <v>0</v>
      </c>
      <c r="Q38" s="140">
        <f t="shared" si="0"/>
        <v>7466.99</v>
      </c>
      <c r="R38" s="140">
        <f t="shared" si="1"/>
        <v>55000</v>
      </c>
      <c r="S38" s="140">
        <f t="shared" si="2"/>
        <v>47533.01</v>
      </c>
    </row>
    <row r="39" spans="1:19" ht="24.95" customHeight="1">
      <c r="A39" s="142">
        <v>28</v>
      </c>
      <c r="B39" s="101" t="s">
        <v>1076</v>
      </c>
      <c r="C39" s="100" t="s">
        <v>1077</v>
      </c>
      <c r="D39" s="98" t="s">
        <v>385</v>
      </c>
      <c r="E39" s="98" t="s">
        <v>385</v>
      </c>
      <c r="F39" s="137" t="s">
        <v>406</v>
      </c>
      <c r="G39" s="138">
        <v>46143</v>
      </c>
      <c r="H39" s="138">
        <v>46327</v>
      </c>
      <c r="I39" s="139" t="s">
        <v>9</v>
      </c>
      <c r="J39" s="140">
        <v>60000</v>
      </c>
      <c r="K39" s="140">
        <v>1722</v>
      </c>
      <c r="L39" s="140">
        <v>1824</v>
      </c>
      <c r="M39" s="140">
        <v>0</v>
      </c>
      <c r="N39" s="140">
        <v>3486.68</v>
      </c>
      <c r="O39" s="141">
        <v>25</v>
      </c>
      <c r="P39" s="140">
        <v>0</v>
      </c>
      <c r="Q39" s="140">
        <f t="shared" si="0"/>
        <v>7057.68</v>
      </c>
      <c r="R39" s="140">
        <f t="shared" si="1"/>
        <v>60000</v>
      </c>
      <c r="S39" s="140">
        <f t="shared" si="2"/>
        <v>52942.32</v>
      </c>
    </row>
    <row r="40" spans="1:19" ht="24.95" customHeight="1">
      <c r="A40" s="142">
        <v>29</v>
      </c>
      <c r="B40" s="101" t="s">
        <v>1041</v>
      </c>
      <c r="C40" s="100" t="s">
        <v>1042</v>
      </c>
      <c r="D40" s="98" t="s">
        <v>385</v>
      </c>
      <c r="E40" s="98" t="s">
        <v>385</v>
      </c>
      <c r="F40" s="137" t="s">
        <v>406</v>
      </c>
      <c r="G40" s="138">
        <v>46113</v>
      </c>
      <c r="H40" s="138">
        <v>46296</v>
      </c>
      <c r="I40" s="139" t="s">
        <v>9</v>
      </c>
      <c r="J40" s="140">
        <v>40000</v>
      </c>
      <c r="K40" s="140">
        <v>1148</v>
      </c>
      <c r="L40" s="140">
        <v>1216</v>
      </c>
      <c r="M40" s="140">
        <v>0</v>
      </c>
      <c r="N40" s="140">
        <v>442.65</v>
      </c>
      <c r="O40" s="141">
        <v>25</v>
      </c>
      <c r="P40" s="140">
        <v>50</v>
      </c>
      <c r="Q40" s="140">
        <f t="shared" si="0"/>
        <v>2881.65</v>
      </c>
      <c r="R40" s="140">
        <f t="shared" si="1"/>
        <v>40000</v>
      </c>
      <c r="S40" s="140">
        <f t="shared" si="2"/>
        <v>37118.35</v>
      </c>
    </row>
    <row r="41" spans="1:19" ht="24.95" customHeight="1">
      <c r="A41" s="134">
        <v>30</v>
      </c>
      <c r="B41" s="101" t="s">
        <v>1122</v>
      </c>
      <c r="C41" s="100" t="s">
        <v>1024</v>
      </c>
      <c r="D41" s="98" t="s">
        <v>385</v>
      </c>
      <c r="E41" s="98" t="s">
        <v>385</v>
      </c>
      <c r="F41" s="137" t="s">
        <v>406</v>
      </c>
      <c r="G41" s="138">
        <v>46143</v>
      </c>
      <c r="H41" s="138">
        <v>46327</v>
      </c>
      <c r="I41" s="139" t="s">
        <v>10</v>
      </c>
      <c r="J41" s="140">
        <v>50000</v>
      </c>
      <c r="K41" s="140">
        <v>1435</v>
      </c>
      <c r="L41" s="140">
        <v>1520</v>
      </c>
      <c r="M41" s="140">
        <v>0</v>
      </c>
      <c r="N41" s="140">
        <v>1854</v>
      </c>
      <c r="O41" s="141">
        <v>25</v>
      </c>
      <c r="P41" s="140">
        <v>8437.5499999999993</v>
      </c>
      <c r="Q41" s="140">
        <f t="shared" si="0"/>
        <v>13271.55</v>
      </c>
      <c r="R41" s="140">
        <f t="shared" si="1"/>
        <v>50000</v>
      </c>
      <c r="S41" s="140">
        <f t="shared" si="2"/>
        <v>36728.449999999997</v>
      </c>
    </row>
    <row r="42" spans="1:19" ht="24.95" customHeight="1">
      <c r="A42" s="142">
        <v>31</v>
      </c>
      <c r="B42" s="101" t="s">
        <v>1032</v>
      </c>
      <c r="C42" s="100" t="s">
        <v>1024</v>
      </c>
      <c r="D42" s="98" t="s">
        <v>385</v>
      </c>
      <c r="E42" s="98" t="s">
        <v>385</v>
      </c>
      <c r="F42" s="137" t="s">
        <v>406</v>
      </c>
      <c r="G42" s="138">
        <v>46143</v>
      </c>
      <c r="H42" s="138">
        <v>46327</v>
      </c>
      <c r="I42" s="139" t="s">
        <v>9</v>
      </c>
      <c r="J42" s="140">
        <v>41000</v>
      </c>
      <c r="K42" s="140">
        <v>1176.7</v>
      </c>
      <c r="L42" s="140">
        <v>1246.4000000000001</v>
      </c>
      <c r="M42" s="140">
        <v>0</v>
      </c>
      <c r="N42" s="140">
        <v>583.79</v>
      </c>
      <c r="O42" s="141">
        <v>25</v>
      </c>
      <c r="P42" s="140">
        <v>5428.47</v>
      </c>
      <c r="Q42" s="140">
        <f t="shared" si="0"/>
        <v>8460.36</v>
      </c>
      <c r="R42" s="140">
        <f t="shared" si="1"/>
        <v>41000</v>
      </c>
      <c r="S42" s="140">
        <f t="shared" si="2"/>
        <v>32539.64</v>
      </c>
    </row>
    <row r="43" spans="1:19" ht="24.95" customHeight="1">
      <c r="A43" s="142">
        <v>32</v>
      </c>
      <c r="B43" s="101" t="s">
        <v>1124</v>
      </c>
      <c r="C43" s="100" t="s">
        <v>1098</v>
      </c>
      <c r="D43" s="98" t="s">
        <v>385</v>
      </c>
      <c r="E43" s="98" t="s">
        <v>385</v>
      </c>
      <c r="F43" s="137" t="s">
        <v>406</v>
      </c>
      <c r="G43" s="138">
        <v>46143</v>
      </c>
      <c r="H43" s="138">
        <v>46327</v>
      </c>
      <c r="I43" s="139" t="s">
        <v>10</v>
      </c>
      <c r="J43" s="140">
        <v>50000</v>
      </c>
      <c r="K43" s="140">
        <v>1435</v>
      </c>
      <c r="L43" s="140">
        <v>1520</v>
      </c>
      <c r="M43" s="140">
        <v>0</v>
      </c>
      <c r="N43" s="140">
        <v>1854</v>
      </c>
      <c r="O43" s="141">
        <v>25</v>
      </c>
      <c r="P43" s="140">
        <v>0</v>
      </c>
      <c r="Q43" s="140">
        <f t="shared" si="0"/>
        <v>4834</v>
      </c>
      <c r="R43" s="140">
        <f t="shared" si="1"/>
        <v>50000</v>
      </c>
      <c r="S43" s="140">
        <f t="shared" si="2"/>
        <v>45166</v>
      </c>
    </row>
    <row r="44" spans="1:19" ht="24.95" customHeight="1">
      <c r="A44" s="134">
        <v>33</v>
      </c>
      <c r="B44" s="101" t="s">
        <v>1222</v>
      </c>
      <c r="C44" s="100" t="s">
        <v>1098</v>
      </c>
      <c r="D44" s="98" t="s">
        <v>385</v>
      </c>
      <c r="E44" s="98" t="s">
        <v>385</v>
      </c>
      <c r="F44" s="137" t="s">
        <v>406</v>
      </c>
      <c r="G44" s="138">
        <v>46054</v>
      </c>
      <c r="H44" s="138">
        <v>46235</v>
      </c>
      <c r="I44" s="139" t="s">
        <v>10</v>
      </c>
      <c r="J44" s="140">
        <v>50000</v>
      </c>
      <c r="K44" s="140">
        <v>1435</v>
      </c>
      <c r="L44" s="140">
        <v>1520</v>
      </c>
      <c r="M44" s="140">
        <v>0</v>
      </c>
      <c r="N44" s="140">
        <v>1854</v>
      </c>
      <c r="O44" s="141">
        <v>25</v>
      </c>
      <c r="P44" s="140">
        <v>0</v>
      </c>
      <c r="Q44" s="140">
        <f t="shared" si="0"/>
        <v>4834</v>
      </c>
      <c r="R44" s="140">
        <f t="shared" si="1"/>
        <v>50000</v>
      </c>
      <c r="S44" s="140">
        <f t="shared" si="2"/>
        <v>45166</v>
      </c>
    </row>
    <row r="45" spans="1:19" ht="24.95" customHeight="1">
      <c r="A45" s="142">
        <v>34</v>
      </c>
      <c r="B45" s="101" t="s">
        <v>1097</v>
      </c>
      <c r="C45" s="100" t="s">
        <v>1098</v>
      </c>
      <c r="D45" s="98" t="s">
        <v>385</v>
      </c>
      <c r="E45" s="98" t="s">
        <v>385</v>
      </c>
      <c r="F45" s="137" t="s">
        <v>406</v>
      </c>
      <c r="G45" s="138">
        <v>46204</v>
      </c>
      <c r="H45" s="138">
        <v>46388</v>
      </c>
      <c r="I45" s="139" t="s">
        <v>10</v>
      </c>
      <c r="J45" s="140">
        <v>50000</v>
      </c>
      <c r="K45" s="140">
        <v>1435</v>
      </c>
      <c r="L45" s="140">
        <v>1520</v>
      </c>
      <c r="M45" s="140">
        <v>0</v>
      </c>
      <c r="N45" s="140">
        <v>1854</v>
      </c>
      <c r="O45" s="141">
        <v>25</v>
      </c>
      <c r="P45" s="140">
        <v>0</v>
      </c>
      <c r="Q45" s="140">
        <f t="shared" si="0"/>
        <v>4834</v>
      </c>
      <c r="R45" s="140">
        <f t="shared" si="1"/>
        <v>50000</v>
      </c>
      <c r="S45" s="140">
        <f t="shared" si="2"/>
        <v>45166</v>
      </c>
    </row>
    <row r="46" spans="1:19" ht="24.95" customHeight="1">
      <c r="A46" s="142">
        <v>35</v>
      </c>
      <c r="B46" s="101" t="s">
        <v>1356</v>
      </c>
      <c r="C46" s="100" t="s">
        <v>1098</v>
      </c>
      <c r="D46" s="98" t="s">
        <v>385</v>
      </c>
      <c r="E46" s="98" t="s">
        <v>385</v>
      </c>
      <c r="F46" s="137" t="s">
        <v>406</v>
      </c>
      <c r="G46" s="138">
        <v>46054</v>
      </c>
      <c r="H46" s="138">
        <v>46235</v>
      </c>
      <c r="I46" s="139" t="s">
        <v>10</v>
      </c>
      <c r="J46" s="140">
        <v>50000</v>
      </c>
      <c r="K46" s="140">
        <v>1435</v>
      </c>
      <c r="L46" s="140">
        <v>1520</v>
      </c>
      <c r="M46" s="140">
        <v>0</v>
      </c>
      <c r="N46" s="140">
        <v>1854</v>
      </c>
      <c r="O46" s="141">
        <v>25</v>
      </c>
      <c r="P46" s="140">
        <v>0</v>
      </c>
      <c r="Q46" s="140">
        <f t="shared" si="0"/>
        <v>4834</v>
      </c>
      <c r="R46" s="140">
        <f t="shared" si="1"/>
        <v>50000</v>
      </c>
      <c r="S46" s="140">
        <f t="shared" si="2"/>
        <v>45166</v>
      </c>
    </row>
    <row r="47" spans="1:19" ht="24.95" customHeight="1">
      <c r="A47" s="134">
        <v>36</v>
      </c>
      <c r="B47" s="101" t="s">
        <v>1493</v>
      </c>
      <c r="C47" s="100" t="s">
        <v>1098</v>
      </c>
      <c r="D47" s="98" t="s">
        <v>385</v>
      </c>
      <c r="E47" s="98" t="s">
        <v>385</v>
      </c>
      <c r="F47" s="137" t="s">
        <v>406</v>
      </c>
      <c r="G47" s="138">
        <v>46143</v>
      </c>
      <c r="H47" s="138">
        <v>46327</v>
      </c>
      <c r="I47" s="139" t="s">
        <v>10</v>
      </c>
      <c r="J47" s="140">
        <v>50000</v>
      </c>
      <c r="K47" s="140">
        <v>1435</v>
      </c>
      <c r="L47" s="140">
        <v>1520</v>
      </c>
      <c r="M47" s="140">
        <v>0</v>
      </c>
      <c r="N47" s="140">
        <v>1854</v>
      </c>
      <c r="O47" s="141">
        <v>25</v>
      </c>
      <c r="P47" s="140">
        <v>0</v>
      </c>
      <c r="Q47" s="140">
        <f t="shared" si="0"/>
        <v>4834</v>
      </c>
      <c r="R47" s="140">
        <f t="shared" si="1"/>
        <v>50000</v>
      </c>
      <c r="S47" s="140">
        <f t="shared" si="2"/>
        <v>45166</v>
      </c>
    </row>
    <row r="48" spans="1:19" ht="24.95" customHeight="1">
      <c r="A48" s="142">
        <v>37</v>
      </c>
      <c r="B48" s="101" t="s">
        <v>1047</v>
      </c>
      <c r="C48" s="100" t="s">
        <v>168</v>
      </c>
      <c r="D48" s="98" t="s">
        <v>385</v>
      </c>
      <c r="E48" s="98" t="s">
        <v>385</v>
      </c>
      <c r="F48" s="137" t="s">
        <v>406</v>
      </c>
      <c r="G48" s="138">
        <v>46143</v>
      </c>
      <c r="H48" s="138">
        <v>46327</v>
      </c>
      <c r="I48" s="139" t="s">
        <v>10</v>
      </c>
      <c r="J48" s="140">
        <v>41000</v>
      </c>
      <c r="K48" s="140">
        <v>1176.7</v>
      </c>
      <c r="L48" s="140">
        <v>1246.4000000000001</v>
      </c>
      <c r="M48" s="140">
        <v>0</v>
      </c>
      <c r="N48" s="140">
        <v>583.79</v>
      </c>
      <c r="O48" s="141">
        <v>25</v>
      </c>
      <c r="P48" s="140">
        <v>0</v>
      </c>
      <c r="Q48" s="140">
        <f t="shared" si="0"/>
        <v>3031.8900000000003</v>
      </c>
      <c r="R48" s="140">
        <f t="shared" si="1"/>
        <v>41000</v>
      </c>
      <c r="S48" s="140">
        <f t="shared" si="2"/>
        <v>37968.11</v>
      </c>
    </row>
    <row r="49" spans="1:19" ht="24.95" customHeight="1">
      <c r="A49" s="142">
        <v>38</v>
      </c>
      <c r="B49" s="101" t="s">
        <v>1087</v>
      </c>
      <c r="C49" s="100" t="s">
        <v>168</v>
      </c>
      <c r="D49" s="98" t="s">
        <v>385</v>
      </c>
      <c r="E49" s="98" t="s">
        <v>385</v>
      </c>
      <c r="F49" s="137" t="s">
        <v>406</v>
      </c>
      <c r="G49" s="138">
        <v>46054</v>
      </c>
      <c r="H49" s="138">
        <v>46235</v>
      </c>
      <c r="I49" s="139" t="s">
        <v>10</v>
      </c>
      <c r="J49" s="140">
        <v>41000</v>
      </c>
      <c r="K49" s="140">
        <v>1176.7</v>
      </c>
      <c r="L49" s="140">
        <v>1246.4000000000001</v>
      </c>
      <c r="M49" s="140">
        <v>0</v>
      </c>
      <c r="N49" s="140">
        <v>583.79</v>
      </c>
      <c r="O49" s="141">
        <v>25</v>
      </c>
      <c r="P49" s="140">
        <v>0</v>
      </c>
      <c r="Q49" s="140">
        <f t="shared" si="0"/>
        <v>3031.8900000000003</v>
      </c>
      <c r="R49" s="140">
        <f t="shared" si="1"/>
        <v>41000</v>
      </c>
      <c r="S49" s="140">
        <f t="shared" si="2"/>
        <v>37968.11</v>
      </c>
    </row>
    <row r="50" spans="1:19" ht="24.95" customHeight="1">
      <c r="A50" s="134">
        <v>39</v>
      </c>
      <c r="B50" s="101" t="s">
        <v>1070</v>
      </c>
      <c r="C50" s="100" t="s">
        <v>1017</v>
      </c>
      <c r="D50" s="98" t="s">
        <v>385</v>
      </c>
      <c r="E50" s="98" t="s">
        <v>385</v>
      </c>
      <c r="F50" s="137" t="s">
        <v>406</v>
      </c>
      <c r="G50" s="138">
        <v>46143</v>
      </c>
      <c r="H50" s="138">
        <v>46327</v>
      </c>
      <c r="I50" s="139" t="s">
        <v>10</v>
      </c>
      <c r="J50" s="140">
        <v>45000</v>
      </c>
      <c r="K50" s="140">
        <v>1291.5</v>
      </c>
      <c r="L50" s="140">
        <v>1368</v>
      </c>
      <c r="M50" s="140">
        <v>0</v>
      </c>
      <c r="N50" s="140">
        <v>1148.33</v>
      </c>
      <c r="O50" s="141">
        <v>25</v>
      </c>
      <c r="P50" s="140">
        <v>0</v>
      </c>
      <c r="Q50" s="140">
        <f t="shared" si="0"/>
        <v>3832.83</v>
      </c>
      <c r="R50" s="140">
        <f t="shared" si="1"/>
        <v>45000</v>
      </c>
      <c r="S50" s="140">
        <f t="shared" si="2"/>
        <v>41167.17</v>
      </c>
    </row>
    <row r="51" spans="1:19" ht="24.95" customHeight="1">
      <c r="A51" s="142">
        <v>40</v>
      </c>
      <c r="B51" s="101" t="s">
        <v>1257</v>
      </c>
      <c r="C51" s="100" t="s">
        <v>1017</v>
      </c>
      <c r="D51" s="98" t="s">
        <v>385</v>
      </c>
      <c r="E51" s="98" t="s">
        <v>385</v>
      </c>
      <c r="F51" s="137" t="s">
        <v>406</v>
      </c>
      <c r="G51" s="138">
        <v>46143</v>
      </c>
      <c r="H51" s="138">
        <v>46327</v>
      </c>
      <c r="I51" s="139" t="s">
        <v>10</v>
      </c>
      <c r="J51" s="140">
        <v>45000</v>
      </c>
      <c r="K51" s="140">
        <v>1291.5</v>
      </c>
      <c r="L51" s="140">
        <v>1368</v>
      </c>
      <c r="M51" s="140">
        <v>0</v>
      </c>
      <c r="N51" s="140">
        <v>1148.33</v>
      </c>
      <c r="O51" s="141">
        <v>25</v>
      </c>
      <c r="P51" s="140">
        <v>0</v>
      </c>
      <c r="Q51" s="140">
        <f t="shared" si="0"/>
        <v>3832.83</v>
      </c>
      <c r="R51" s="140">
        <f t="shared" si="1"/>
        <v>45000</v>
      </c>
      <c r="S51" s="140">
        <f t="shared" si="2"/>
        <v>41167.17</v>
      </c>
    </row>
    <row r="52" spans="1:19" ht="24.95" customHeight="1">
      <c r="A52" s="142">
        <v>41</v>
      </c>
      <c r="B52" s="101" t="s">
        <v>1016</v>
      </c>
      <c r="C52" s="100" t="s">
        <v>1017</v>
      </c>
      <c r="D52" s="98" t="s">
        <v>385</v>
      </c>
      <c r="E52" s="98" t="s">
        <v>385</v>
      </c>
      <c r="F52" s="137" t="s">
        <v>406</v>
      </c>
      <c r="G52" s="138">
        <v>46143</v>
      </c>
      <c r="H52" s="138">
        <v>46327</v>
      </c>
      <c r="I52" s="139" t="s">
        <v>9</v>
      </c>
      <c r="J52" s="140">
        <v>45000</v>
      </c>
      <c r="K52" s="140">
        <v>1291.5</v>
      </c>
      <c r="L52" s="140">
        <v>1368</v>
      </c>
      <c r="M52" s="140">
        <v>0</v>
      </c>
      <c r="N52" s="140">
        <v>1148.33</v>
      </c>
      <c r="O52" s="141">
        <v>25</v>
      </c>
      <c r="P52" s="140">
        <v>1065.29</v>
      </c>
      <c r="Q52" s="140">
        <f t="shared" si="0"/>
        <v>4898.12</v>
      </c>
      <c r="R52" s="140">
        <f t="shared" si="1"/>
        <v>45000</v>
      </c>
      <c r="S52" s="140">
        <f t="shared" si="2"/>
        <v>40101.879999999997</v>
      </c>
    </row>
    <row r="53" spans="1:19" ht="24.95" customHeight="1">
      <c r="A53" s="134">
        <v>42</v>
      </c>
      <c r="B53" s="101" t="s">
        <v>1049</v>
      </c>
      <c r="C53" s="100" t="s">
        <v>1050</v>
      </c>
      <c r="D53" s="98" t="s">
        <v>385</v>
      </c>
      <c r="E53" s="98" t="s">
        <v>385</v>
      </c>
      <c r="F53" s="137" t="s">
        <v>406</v>
      </c>
      <c r="G53" s="138">
        <v>46143</v>
      </c>
      <c r="H53" s="138">
        <v>46327</v>
      </c>
      <c r="I53" s="139" t="s">
        <v>9</v>
      </c>
      <c r="J53" s="140">
        <v>50000</v>
      </c>
      <c r="K53" s="140">
        <v>1435</v>
      </c>
      <c r="L53" s="140">
        <v>1520</v>
      </c>
      <c r="M53" s="140">
        <v>0</v>
      </c>
      <c r="N53" s="140">
        <v>1854</v>
      </c>
      <c r="O53" s="141">
        <v>25</v>
      </c>
      <c r="P53" s="140">
        <v>4714.3599999999997</v>
      </c>
      <c r="Q53" s="140">
        <f t="shared" si="0"/>
        <v>9548.36</v>
      </c>
      <c r="R53" s="140">
        <f t="shared" si="1"/>
        <v>50000</v>
      </c>
      <c r="S53" s="140">
        <f t="shared" si="2"/>
        <v>40451.64</v>
      </c>
    </row>
    <row r="54" spans="1:19" ht="24.95" customHeight="1">
      <c r="A54" s="142">
        <v>43</v>
      </c>
      <c r="B54" s="101" t="s">
        <v>1071</v>
      </c>
      <c r="C54" s="100" t="s">
        <v>1050</v>
      </c>
      <c r="D54" s="98" t="s">
        <v>385</v>
      </c>
      <c r="E54" s="98" t="s">
        <v>385</v>
      </c>
      <c r="F54" s="137" t="s">
        <v>406</v>
      </c>
      <c r="G54" s="138">
        <v>46054</v>
      </c>
      <c r="H54" s="138">
        <v>46235</v>
      </c>
      <c r="I54" s="139" t="s">
        <v>10</v>
      </c>
      <c r="J54" s="140">
        <v>50000</v>
      </c>
      <c r="K54" s="140">
        <v>1435</v>
      </c>
      <c r="L54" s="140">
        <v>1520</v>
      </c>
      <c r="M54" s="140">
        <v>0</v>
      </c>
      <c r="N54" s="140">
        <v>1854</v>
      </c>
      <c r="O54" s="141">
        <v>25</v>
      </c>
      <c r="P54" s="140">
        <v>0</v>
      </c>
      <c r="Q54" s="140">
        <f t="shared" si="0"/>
        <v>4834</v>
      </c>
      <c r="R54" s="140">
        <f t="shared" si="1"/>
        <v>50000</v>
      </c>
      <c r="S54" s="140">
        <f t="shared" si="2"/>
        <v>45166</v>
      </c>
    </row>
    <row r="55" spans="1:19" ht="24.95" customHeight="1">
      <c r="A55" s="142">
        <v>44</v>
      </c>
      <c r="B55" s="99" t="s">
        <v>1253</v>
      </c>
      <c r="C55" s="100" t="s">
        <v>704</v>
      </c>
      <c r="D55" s="150" t="s">
        <v>174</v>
      </c>
      <c r="E55" s="150" t="s">
        <v>174</v>
      </c>
      <c r="F55" s="137" t="s">
        <v>406</v>
      </c>
      <c r="G55" s="138">
        <v>46082</v>
      </c>
      <c r="H55" s="138">
        <v>46266</v>
      </c>
      <c r="I55" s="139" t="s">
        <v>10</v>
      </c>
      <c r="J55" s="140">
        <v>140000</v>
      </c>
      <c r="K55" s="140">
        <v>4018</v>
      </c>
      <c r="L55" s="140">
        <v>4256</v>
      </c>
      <c r="M55" s="140">
        <v>0</v>
      </c>
      <c r="N55" s="140">
        <v>21514.37</v>
      </c>
      <c r="O55" s="141">
        <v>25</v>
      </c>
      <c r="P55" s="140">
        <v>0</v>
      </c>
      <c r="Q55" s="140">
        <f t="shared" si="0"/>
        <v>29813.37</v>
      </c>
      <c r="R55" s="140">
        <f t="shared" si="1"/>
        <v>140000</v>
      </c>
      <c r="S55" s="140">
        <f t="shared" si="2"/>
        <v>110186.63</v>
      </c>
    </row>
    <row r="56" spans="1:19" ht="24.95" customHeight="1">
      <c r="A56" s="134">
        <v>45</v>
      </c>
      <c r="B56" s="99" t="s">
        <v>999</v>
      </c>
      <c r="C56" s="100" t="s">
        <v>1000</v>
      </c>
      <c r="D56" s="150" t="s">
        <v>174</v>
      </c>
      <c r="E56" s="150" t="s">
        <v>174</v>
      </c>
      <c r="F56" s="137" t="s">
        <v>406</v>
      </c>
      <c r="G56" s="138">
        <v>46054</v>
      </c>
      <c r="H56" s="138">
        <v>46235</v>
      </c>
      <c r="I56" s="139" t="s">
        <v>9</v>
      </c>
      <c r="J56" s="140">
        <v>65000</v>
      </c>
      <c r="K56" s="140">
        <v>1865.5</v>
      </c>
      <c r="L56" s="140">
        <v>1976</v>
      </c>
      <c r="M56" s="140">
        <v>0</v>
      </c>
      <c r="N56" s="140">
        <v>4427.58</v>
      </c>
      <c r="O56" s="141">
        <v>25</v>
      </c>
      <c r="P56" s="140">
        <v>0</v>
      </c>
      <c r="Q56" s="140">
        <f t="shared" si="0"/>
        <v>8294.08</v>
      </c>
      <c r="R56" s="140">
        <f t="shared" si="1"/>
        <v>65000</v>
      </c>
      <c r="S56" s="140">
        <f t="shared" si="2"/>
        <v>56705.919999999998</v>
      </c>
    </row>
    <row r="57" spans="1:19" ht="24.95" customHeight="1">
      <c r="A57" s="142">
        <v>46</v>
      </c>
      <c r="B57" s="99" t="s">
        <v>1357</v>
      </c>
      <c r="C57" s="100" t="s">
        <v>1000</v>
      </c>
      <c r="D57" s="150" t="s">
        <v>174</v>
      </c>
      <c r="E57" s="150" t="s">
        <v>174</v>
      </c>
      <c r="F57" s="137" t="s">
        <v>406</v>
      </c>
      <c r="G57" s="138">
        <v>46054</v>
      </c>
      <c r="H57" s="138">
        <v>46235</v>
      </c>
      <c r="I57" s="139" t="s">
        <v>9</v>
      </c>
      <c r="J57" s="140">
        <v>65000</v>
      </c>
      <c r="K57" s="140">
        <v>1865.5</v>
      </c>
      <c r="L57" s="140">
        <v>1976</v>
      </c>
      <c r="M57" s="140">
        <v>0</v>
      </c>
      <c r="N57" s="140">
        <v>4427.58</v>
      </c>
      <c r="O57" s="141">
        <v>25</v>
      </c>
      <c r="P57" s="140">
        <v>0</v>
      </c>
      <c r="Q57" s="140">
        <f t="shared" si="0"/>
        <v>8294.08</v>
      </c>
      <c r="R57" s="140">
        <f t="shared" si="1"/>
        <v>65000</v>
      </c>
      <c r="S57" s="140">
        <f t="shared" si="2"/>
        <v>56705.919999999998</v>
      </c>
    </row>
    <row r="58" spans="1:19" ht="24.95" customHeight="1">
      <c r="A58" s="142">
        <v>47</v>
      </c>
      <c r="B58" s="135" t="s">
        <v>1223</v>
      </c>
      <c r="C58" s="136" t="s">
        <v>1208</v>
      </c>
      <c r="D58" s="150" t="s">
        <v>174</v>
      </c>
      <c r="E58" s="150" t="s">
        <v>174</v>
      </c>
      <c r="F58" s="137" t="s">
        <v>406</v>
      </c>
      <c r="G58" s="138">
        <v>46113</v>
      </c>
      <c r="H58" s="138">
        <v>46296</v>
      </c>
      <c r="I58" s="139" t="s">
        <v>9</v>
      </c>
      <c r="J58" s="140">
        <v>75000</v>
      </c>
      <c r="K58" s="140">
        <v>2152.5</v>
      </c>
      <c r="L58" s="140">
        <v>2280</v>
      </c>
      <c r="M58" s="140">
        <v>0</v>
      </c>
      <c r="N58" s="140">
        <v>6309.38</v>
      </c>
      <c r="O58" s="141">
        <v>25</v>
      </c>
      <c r="P58" s="140">
        <v>1306</v>
      </c>
      <c r="Q58" s="140">
        <f t="shared" si="0"/>
        <v>12072.880000000001</v>
      </c>
      <c r="R58" s="140">
        <f t="shared" si="1"/>
        <v>75000</v>
      </c>
      <c r="S58" s="140">
        <f t="shared" si="2"/>
        <v>62927.119999999995</v>
      </c>
    </row>
    <row r="59" spans="1:19" ht="24.95" customHeight="1">
      <c r="A59" s="134">
        <v>48</v>
      </c>
      <c r="B59" s="135" t="s">
        <v>1123</v>
      </c>
      <c r="C59" s="136" t="s">
        <v>1024</v>
      </c>
      <c r="D59" s="150" t="s">
        <v>174</v>
      </c>
      <c r="E59" s="150" t="s">
        <v>174</v>
      </c>
      <c r="F59" s="137" t="s">
        <v>406</v>
      </c>
      <c r="G59" s="138">
        <v>46174</v>
      </c>
      <c r="H59" s="138">
        <v>46357</v>
      </c>
      <c r="I59" s="139" t="s">
        <v>9</v>
      </c>
      <c r="J59" s="140">
        <v>45000</v>
      </c>
      <c r="K59" s="140">
        <v>1291.5</v>
      </c>
      <c r="L59" s="140">
        <v>1368</v>
      </c>
      <c r="M59" s="140">
        <v>0</v>
      </c>
      <c r="N59" s="140">
        <v>1148.33</v>
      </c>
      <c r="O59" s="141">
        <v>25</v>
      </c>
      <c r="P59" s="140">
        <v>0</v>
      </c>
      <c r="Q59" s="140">
        <f t="shared" si="0"/>
        <v>3832.83</v>
      </c>
      <c r="R59" s="140">
        <f t="shared" si="1"/>
        <v>45000</v>
      </c>
      <c r="S59" s="140">
        <f t="shared" si="2"/>
        <v>41167.17</v>
      </c>
    </row>
    <row r="60" spans="1:19" ht="24.95" customHeight="1">
      <c r="A60" s="142">
        <v>49</v>
      </c>
      <c r="B60" s="143" t="s">
        <v>1126</v>
      </c>
      <c r="C60" s="144" t="s">
        <v>1127</v>
      </c>
      <c r="D60" s="150" t="s">
        <v>174</v>
      </c>
      <c r="E60" s="150" t="s">
        <v>174</v>
      </c>
      <c r="F60" s="137" t="s">
        <v>406</v>
      </c>
      <c r="G60" s="138">
        <v>46143</v>
      </c>
      <c r="H60" s="138">
        <v>46327</v>
      </c>
      <c r="I60" s="139" t="s">
        <v>10</v>
      </c>
      <c r="J60" s="140">
        <v>35000</v>
      </c>
      <c r="K60" s="140">
        <v>1004.5</v>
      </c>
      <c r="L60" s="140">
        <v>1064</v>
      </c>
      <c r="M60" s="140">
        <v>0</v>
      </c>
      <c r="N60" s="140">
        <v>0</v>
      </c>
      <c r="O60" s="141">
        <v>25</v>
      </c>
      <c r="P60" s="140">
        <v>50</v>
      </c>
      <c r="Q60" s="140">
        <f t="shared" si="0"/>
        <v>2143.5</v>
      </c>
      <c r="R60" s="140">
        <f t="shared" si="1"/>
        <v>35000</v>
      </c>
      <c r="S60" s="140">
        <f t="shared" si="2"/>
        <v>32856.5</v>
      </c>
    </row>
    <row r="61" spans="1:19" ht="24.95" customHeight="1">
      <c r="A61" s="142">
        <v>50</v>
      </c>
      <c r="B61" s="135" t="s">
        <v>1250</v>
      </c>
      <c r="C61" s="136" t="s">
        <v>1251</v>
      </c>
      <c r="D61" s="150" t="s">
        <v>174</v>
      </c>
      <c r="E61" s="146" t="s">
        <v>178</v>
      </c>
      <c r="F61" s="137" t="s">
        <v>406</v>
      </c>
      <c r="G61" s="138">
        <v>46113</v>
      </c>
      <c r="H61" s="138">
        <v>46296</v>
      </c>
      <c r="I61" s="139" t="s">
        <v>9</v>
      </c>
      <c r="J61" s="140">
        <v>75000</v>
      </c>
      <c r="K61" s="140">
        <v>2152.5</v>
      </c>
      <c r="L61" s="140">
        <v>2280</v>
      </c>
      <c r="M61" s="140">
        <v>1919.78</v>
      </c>
      <c r="N61" s="140">
        <v>5925.42</v>
      </c>
      <c r="O61" s="141">
        <v>25</v>
      </c>
      <c r="P61" s="140">
        <v>28962.800000000003</v>
      </c>
      <c r="Q61" s="140">
        <f t="shared" si="0"/>
        <v>41265.5</v>
      </c>
      <c r="R61" s="140">
        <f t="shared" si="1"/>
        <v>75000</v>
      </c>
      <c r="S61" s="140">
        <f t="shared" si="2"/>
        <v>33734.5</v>
      </c>
    </row>
    <row r="62" spans="1:19" ht="24.95" customHeight="1">
      <c r="A62" s="134">
        <v>51</v>
      </c>
      <c r="B62" s="135" t="s">
        <v>1171</v>
      </c>
      <c r="C62" s="136" t="s">
        <v>1048</v>
      </c>
      <c r="D62" s="98" t="s">
        <v>174</v>
      </c>
      <c r="E62" s="146" t="s">
        <v>192</v>
      </c>
      <c r="F62" s="137" t="s">
        <v>406</v>
      </c>
      <c r="G62" s="138">
        <v>46143</v>
      </c>
      <c r="H62" s="138">
        <v>46327</v>
      </c>
      <c r="I62" s="139" t="s">
        <v>9</v>
      </c>
      <c r="J62" s="140">
        <v>125000</v>
      </c>
      <c r="K62" s="140">
        <v>3587.5</v>
      </c>
      <c r="L62" s="140">
        <v>3800</v>
      </c>
      <c r="M62" s="140">
        <v>0</v>
      </c>
      <c r="N62" s="140">
        <v>17985.990000000002</v>
      </c>
      <c r="O62" s="141">
        <v>25</v>
      </c>
      <c r="P62" s="140">
        <v>3115.29</v>
      </c>
      <c r="Q62" s="140">
        <f t="shared" si="0"/>
        <v>28513.780000000002</v>
      </c>
      <c r="R62" s="140">
        <f t="shared" si="1"/>
        <v>125000</v>
      </c>
      <c r="S62" s="140">
        <f t="shared" si="2"/>
        <v>96486.22</v>
      </c>
    </row>
    <row r="63" spans="1:19" ht="24.95" customHeight="1">
      <c r="A63" s="142">
        <v>52</v>
      </c>
      <c r="B63" s="143" t="s">
        <v>1146</v>
      </c>
      <c r="C63" s="144" t="s">
        <v>1147</v>
      </c>
      <c r="D63" s="98" t="s">
        <v>174</v>
      </c>
      <c r="E63" s="146" t="s">
        <v>192</v>
      </c>
      <c r="F63" s="137" t="s">
        <v>406</v>
      </c>
      <c r="G63" s="138">
        <v>46143</v>
      </c>
      <c r="H63" s="138">
        <v>46327</v>
      </c>
      <c r="I63" s="139" t="s">
        <v>10</v>
      </c>
      <c r="J63" s="141">
        <v>45000</v>
      </c>
      <c r="K63" s="141">
        <v>1291.5</v>
      </c>
      <c r="L63" s="141">
        <v>1368</v>
      </c>
      <c r="M63" s="140">
        <v>0</v>
      </c>
      <c r="N63" s="141">
        <v>1148.33</v>
      </c>
      <c r="O63" s="141">
        <v>25</v>
      </c>
      <c r="P63" s="141">
        <v>0</v>
      </c>
      <c r="Q63" s="140">
        <f t="shared" si="0"/>
        <v>3832.83</v>
      </c>
      <c r="R63" s="140">
        <f t="shared" si="1"/>
        <v>45000</v>
      </c>
      <c r="S63" s="140">
        <f t="shared" si="2"/>
        <v>41167.17</v>
      </c>
    </row>
    <row r="64" spans="1:19" ht="24.95" customHeight="1">
      <c r="A64" s="142">
        <v>53</v>
      </c>
      <c r="B64" s="143" t="s">
        <v>1425</v>
      </c>
      <c r="C64" s="144" t="s">
        <v>1500</v>
      </c>
      <c r="D64" s="98" t="s">
        <v>174</v>
      </c>
      <c r="E64" s="146" t="s">
        <v>192</v>
      </c>
      <c r="F64" s="137" t="s">
        <v>406</v>
      </c>
      <c r="G64" s="138">
        <v>46054</v>
      </c>
      <c r="H64" s="138">
        <v>46235</v>
      </c>
      <c r="I64" s="139" t="s">
        <v>10</v>
      </c>
      <c r="J64" s="141">
        <v>60000</v>
      </c>
      <c r="K64" s="140">
        <v>1722</v>
      </c>
      <c r="L64" s="140">
        <v>1824</v>
      </c>
      <c r="M64" s="140">
        <v>0</v>
      </c>
      <c r="N64" s="141">
        <v>3486.68</v>
      </c>
      <c r="O64" s="141">
        <v>25</v>
      </c>
      <c r="P64" s="141">
        <v>50</v>
      </c>
      <c r="Q64" s="140">
        <f t="shared" si="0"/>
        <v>7107.68</v>
      </c>
      <c r="R64" s="140">
        <f t="shared" si="1"/>
        <v>60000</v>
      </c>
      <c r="S64" s="140">
        <f t="shared" si="2"/>
        <v>52892.32</v>
      </c>
    </row>
    <row r="65" spans="1:19" ht="24.95" customHeight="1">
      <c r="A65" s="134">
        <v>54</v>
      </c>
      <c r="B65" s="135" t="s">
        <v>1150</v>
      </c>
      <c r="C65" s="136" t="s">
        <v>394</v>
      </c>
      <c r="D65" s="98" t="s">
        <v>174</v>
      </c>
      <c r="E65" s="146" t="s">
        <v>192</v>
      </c>
      <c r="F65" s="137" t="s">
        <v>406</v>
      </c>
      <c r="G65" s="138">
        <v>46174</v>
      </c>
      <c r="H65" s="138">
        <v>46357</v>
      </c>
      <c r="I65" s="139" t="s">
        <v>10</v>
      </c>
      <c r="J65" s="140">
        <v>45000</v>
      </c>
      <c r="K65" s="140">
        <v>1291.5</v>
      </c>
      <c r="L65" s="140">
        <v>1368</v>
      </c>
      <c r="M65" s="140">
        <v>0</v>
      </c>
      <c r="N65" s="140">
        <v>1148.33</v>
      </c>
      <c r="O65" s="141">
        <v>25</v>
      </c>
      <c r="P65" s="140">
        <v>50</v>
      </c>
      <c r="Q65" s="140">
        <f t="shared" si="0"/>
        <v>3882.83</v>
      </c>
      <c r="R65" s="140">
        <f t="shared" si="1"/>
        <v>45000</v>
      </c>
      <c r="S65" s="140">
        <f t="shared" si="2"/>
        <v>41117.17</v>
      </c>
    </row>
    <row r="66" spans="1:19" ht="24.95" customHeight="1">
      <c r="A66" s="142">
        <v>55</v>
      </c>
      <c r="B66" s="135" t="s">
        <v>1082</v>
      </c>
      <c r="C66" s="136" t="s">
        <v>1296</v>
      </c>
      <c r="D66" s="150" t="s">
        <v>174</v>
      </c>
      <c r="E66" s="146" t="s">
        <v>181</v>
      </c>
      <c r="F66" s="137" t="s">
        <v>406</v>
      </c>
      <c r="G66" s="138">
        <v>46023</v>
      </c>
      <c r="H66" s="138">
        <v>46204</v>
      </c>
      <c r="I66" s="139" t="s">
        <v>10</v>
      </c>
      <c r="J66" s="140">
        <v>125000</v>
      </c>
      <c r="K66" s="140">
        <v>3587.5</v>
      </c>
      <c r="L66" s="140">
        <v>3800</v>
      </c>
      <c r="M66" s="140">
        <v>1919.78</v>
      </c>
      <c r="N66" s="140">
        <v>17506.05</v>
      </c>
      <c r="O66" s="141">
        <v>25</v>
      </c>
      <c r="P66" s="140">
        <v>3729</v>
      </c>
      <c r="Q66" s="140">
        <f t="shared" si="0"/>
        <v>30567.33</v>
      </c>
      <c r="R66" s="140">
        <f t="shared" si="1"/>
        <v>125000</v>
      </c>
      <c r="S66" s="140">
        <f t="shared" si="2"/>
        <v>94432.67</v>
      </c>
    </row>
    <row r="67" spans="1:19" ht="24.95" customHeight="1">
      <c r="A67" s="142">
        <v>56</v>
      </c>
      <c r="B67" s="143" t="s">
        <v>1168</v>
      </c>
      <c r="C67" s="144" t="s">
        <v>1093</v>
      </c>
      <c r="D67" s="98" t="s">
        <v>174</v>
      </c>
      <c r="E67" s="146" t="s">
        <v>181</v>
      </c>
      <c r="F67" s="137" t="s">
        <v>406</v>
      </c>
      <c r="G67" s="138">
        <v>46143</v>
      </c>
      <c r="H67" s="138">
        <v>46327</v>
      </c>
      <c r="I67" s="139" t="s">
        <v>9</v>
      </c>
      <c r="J67" s="141">
        <v>90000</v>
      </c>
      <c r="K67" s="141">
        <v>2583</v>
      </c>
      <c r="L67" s="141">
        <v>2736</v>
      </c>
      <c r="M67" s="140">
        <v>0</v>
      </c>
      <c r="N67" s="141">
        <v>9753.1200000000008</v>
      </c>
      <c r="O67" s="141">
        <v>25</v>
      </c>
      <c r="P67" s="141">
        <v>628</v>
      </c>
      <c r="Q67" s="140">
        <f t="shared" si="0"/>
        <v>15725.12</v>
      </c>
      <c r="R67" s="140">
        <f t="shared" si="1"/>
        <v>90000</v>
      </c>
      <c r="S67" s="140">
        <f t="shared" si="2"/>
        <v>74274.880000000005</v>
      </c>
    </row>
    <row r="68" spans="1:19" ht="24.95" customHeight="1">
      <c r="A68" s="134">
        <v>57</v>
      </c>
      <c r="B68" s="135" t="s">
        <v>1295</v>
      </c>
      <c r="C68" s="144" t="s">
        <v>1093</v>
      </c>
      <c r="D68" s="98" t="s">
        <v>174</v>
      </c>
      <c r="E68" s="146" t="s">
        <v>181</v>
      </c>
      <c r="F68" s="137" t="s">
        <v>406</v>
      </c>
      <c r="G68" s="138">
        <v>46174</v>
      </c>
      <c r="H68" s="138">
        <v>46357</v>
      </c>
      <c r="I68" s="139" t="s">
        <v>9</v>
      </c>
      <c r="J68" s="140">
        <v>75000</v>
      </c>
      <c r="K68" s="140">
        <v>2152.5</v>
      </c>
      <c r="L68" s="140">
        <v>2280</v>
      </c>
      <c r="M68" s="140">
        <v>0</v>
      </c>
      <c r="N68" s="140">
        <v>6309.38</v>
      </c>
      <c r="O68" s="141">
        <v>25</v>
      </c>
      <c r="P68" s="140">
        <v>0</v>
      </c>
      <c r="Q68" s="140">
        <f t="shared" si="0"/>
        <v>10766.880000000001</v>
      </c>
      <c r="R68" s="140">
        <f t="shared" si="1"/>
        <v>75000</v>
      </c>
      <c r="S68" s="140">
        <f t="shared" si="2"/>
        <v>64233.119999999995</v>
      </c>
    </row>
    <row r="69" spans="1:19" ht="24.95" customHeight="1">
      <c r="A69" s="142">
        <v>58</v>
      </c>
      <c r="B69" s="143" t="s">
        <v>1092</v>
      </c>
      <c r="C69" s="144" t="s">
        <v>1093</v>
      </c>
      <c r="D69" s="98" t="s">
        <v>174</v>
      </c>
      <c r="E69" s="146" t="s">
        <v>181</v>
      </c>
      <c r="F69" s="137" t="s">
        <v>406</v>
      </c>
      <c r="G69" s="138">
        <v>46113</v>
      </c>
      <c r="H69" s="138">
        <v>46296</v>
      </c>
      <c r="I69" s="139" t="s">
        <v>10</v>
      </c>
      <c r="J69" s="141">
        <v>65000</v>
      </c>
      <c r="K69" s="141">
        <v>1865.5</v>
      </c>
      <c r="L69" s="141">
        <v>1976</v>
      </c>
      <c r="M69" s="140">
        <v>0</v>
      </c>
      <c r="N69" s="141">
        <v>4427.58</v>
      </c>
      <c r="O69" s="141">
        <v>25</v>
      </c>
      <c r="P69" s="141">
        <v>0</v>
      </c>
      <c r="Q69" s="140">
        <f t="shared" si="0"/>
        <v>8294.08</v>
      </c>
      <c r="R69" s="140">
        <f t="shared" si="1"/>
        <v>65000</v>
      </c>
      <c r="S69" s="140">
        <f t="shared" si="2"/>
        <v>56705.919999999998</v>
      </c>
    </row>
    <row r="70" spans="1:19" ht="24.95" customHeight="1">
      <c r="A70" s="142">
        <v>59</v>
      </c>
      <c r="B70" s="101" t="s">
        <v>1207</v>
      </c>
      <c r="C70" s="100" t="s">
        <v>1208</v>
      </c>
      <c r="D70" s="150" t="s">
        <v>174</v>
      </c>
      <c r="E70" s="98" t="s">
        <v>181</v>
      </c>
      <c r="F70" s="137" t="s">
        <v>406</v>
      </c>
      <c r="G70" s="138">
        <v>46113</v>
      </c>
      <c r="H70" s="138">
        <v>46296</v>
      </c>
      <c r="I70" s="139" t="s">
        <v>9</v>
      </c>
      <c r="J70" s="140">
        <v>55000</v>
      </c>
      <c r="K70" s="140">
        <v>1578.5</v>
      </c>
      <c r="L70" s="140">
        <v>1672</v>
      </c>
      <c r="M70" s="140">
        <v>0</v>
      </c>
      <c r="N70" s="140">
        <v>2559.6799999999998</v>
      </c>
      <c r="O70" s="141">
        <v>25</v>
      </c>
      <c r="P70" s="140">
        <v>50</v>
      </c>
      <c r="Q70" s="140">
        <f t="shared" si="0"/>
        <v>5885.18</v>
      </c>
      <c r="R70" s="140">
        <f t="shared" si="1"/>
        <v>55000</v>
      </c>
      <c r="S70" s="140">
        <f t="shared" si="2"/>
        <v>49114.82</v>
      </c>
    </row>
    <row r="71" spans="1:19" ht="24.95" customHeight="1">
      <c r="A71" s="134">
        <v>60</v>
      </c>
      <c r="B71" s="135" t="s">
        <v>1246</v>
      </c>
      <c r="C71" s="136" t="s">
        <v>1208</v>
      </c>
      <c r="D71" s="150" t="s">
        <v>174</v>
      </c>
      <c r="E71" s="98" t="s">
        <v>181</v>
      </c>
      <c r="F71" s="137" t="s">
        <v>406</v>
      </c>
      <c r="G71" s="145">
        <v>46204</v>
      </c>
      <c r="H71" s="145">
        <v>46388</v>
      </c>
      <c r="I71" s="139" t="s">
        <v>9</v>
      </c>
      <c r="J71" s="140">
        <v>60000</v>
      </c>
      <c r="K71" s="140">
        <v>1722</v>
      </c>
      <c r="L71" s="140">
        <v>1824</v>
      </c>
      <c r="M71" s="140">
        <v>0</v>
      </c>
      <c r="N71" s="140">
        <v>3486.68</v>
      </c>
      <c r="O71" s="141">
        <v>25</v>
      </c>
      <c r="P71" s="140">
        <v>6321.29</v>
      </c>
      <c r="Q71" s="140">
        <f t="shared" si="0"/>
        <v>13378.970000000001</v>
      </c>
      <c r="R71" s="140">
        <f t="shared" si="1"/>
        <v>60000</v>
      </c>
      <c r="S71" s="140">
        <f t="shared" si="2"/>
        <v>46621.03</v>
      </c>
    </row>
    <row r="72" spans="1:19" ht="24.95" customHeight="1">
      <c r="A72" s="142">
        <v>61</v>
      </c>
      <c r="B72" s="101" t="s">
        <v>1081</v>
      </c>
      <c r="C72" s="100" t="s">
        <v>121</v>
      </c>
      <c r="D72" s="150" t="s">
        <v>174</v>
      </c>
      <c r="E72" s="98" t="s">
        <v>181</v>
      </c>
      <c r="F72" s="137" t="s">
        <v>406</v>
      </c>
      <c r="G72" s="138">
        <v>46054</v>
      </c>
      <c r="H72" s="138">
        <v>46235</v>
      </c>
      <c r="I72" s="139" t="s">
        <v>9</v>
      </c>
      <c r="J72" s="140">
        <v>60000</v>
      </c>
      <c r="K72" s="140">
        <v>1722</v>
      </c>
      <c r="L72" s="140">
        <v>1824</v>
      </c>
      <c r="M72" s="140">
        <v>3839.56</v>
      </c>
      <c r="N72" s="140">
        <v>2718.76</v>
      </c>
      <c r="O72" s="141">
        <v>25</v>
      </c>
      <c r="P72" s="140">
        <v>3065.2900000000004</v>
      </c>
      <c r="Q72" s="140">
        <f t="shared" si="0"/>
        <v>13194.61</v>
      </c>
      <c r="R72" s="140">
        <f t="shared" si="1"/>
        <v>60000</v>
      </c>
      <c r="S72" s="140">
        <f t="shared" si="2"/>
        <v>46805.39</v>
      </c>
    </row>
    <row r="73" spans="1:19" ht="24.95" customHeight="1">
      <c r="A73" s="142">
        <v>62</v>
      </c>
      <c r="B73" s="101" t="s">
        <v>1116</v>
      </c>
      <c r="C73" s="100" t="s">
        <v>45</v>
      </c>
      <c r="D73" s="150" t="s">
        <v>174</v>
      </c>
      <c r="E73" s="98" t="s">
        <v>181</v>
      </c>
      <c r="F73" s="137" t="s">
        <v>406</v>
      </c>
      <c r="G73" s="138">
        <v>46143</v>
      </c>
      <c r="H73" s="138">
        <v>46327</v>
      </c>
      <c r="I73" s="139" t="s">
        <v>9</v>
      </c>
      <c r="J73" s="140">
        <v>60000</v>
      </c>
      <c r="K73" s="140">
        <v>1722</v>
      </c>
      <c r="L73" s="140">
        <v>1824</v>
      </c>
      <c r="M73" s="140">
        <v>1919.78</v>
      </c>
      <c r="N73" s="140">
        <v>3102.72</v>
      </c>
      <c r="O73" s="141">
        <v>25</v>
      </c>
      <c r="P73" s="140">
        <v>1565.2900000000002</v>
      </c>
      <c r="Q73" s="140">
        <f t="shared" si="0"/>
        <v>10158.790000000001</v>
      </c>
      <c r="R73" s="140">
        <f t="shared" si="1"/>
        <v>60000</v>
      </c>
      <c r="S73" s="140">
        <f t="shared" si="2"/>
        <v>49841.21</v>
      </c>
    </row>
    <row r="74" spans="1:19" ht="24.95" customHeight="1">
      <c r="A74" s="134">
        <v>63</v>
      </c>
      <c r="B74" s="135" t="s">
        <v>1101</v>
      </c>
      <c r="C74" s="136" t="s">
        <v>1009</v>
      </c>
      <c r="D74" s="150" t="s">
        <v>174</v>
      </c>
      <c r="E74" s="146" t="s">
        <v>181</v>
      </c>
      <c r="F74" s="137" t="s">
        <v>406</v>
      </c>
      <c r="G74" s="138">
        <v>46143</v>
      </c>
      <c r="H74" s="138">
        <v>46327</v>
      </c>
      <c r="I74" s="139" t="s">
        <v>9</v>
      </c>
      <c r="J74" s="140">
        <v>50000</v>
      </c>
      <c r="K74" s="140">
        <v>1435</v>
      </c>
      <c r="L74" s="140">
        <v>1520</v>
      </c>
      <c r="M74" s="140">
        <v>0</v>
      </c>
      <c r="N74" s="140">
        <v>1854</v>
      </c>
      <c r="O74" s="141">
        <v>25</v>
      </c>
      <c r="P74" s="140">
        <v>5115.29</v>
      </c>
      <c r="Q74" s="140">
        <f t="shared" si="0"/>
        <v>9949.2900000000009</v>
      </c>
      <c r="R74" s="140">
        <f t="shared" si="1"/>
        <v>50000</v>
      </c>
      <c r="S74" s="140">
        <f t="shared" si="2"/>
        <v>40050.71</v>
      </c>
    </row>
    <row r="75" spans="1:19" ht="24.95" customHeight="1">
      <c r="A75" s="142">
        <v>64</v>
      </c>
      <c r="B75" s="135" t="s">
        <v>1008</v>
      </c>
      <c r="C75" s="136" t="s">
        <v>1009</v>
      </c>
      <c r="D75" s="150" t="s">
        <v>174</v>
      </c>
      <c r="E75" s="146" t="s">
        <v>181</v>
      </c>
      <c r="F75" s="137" t="s">
        <v>406</v>
      </c>
      <c r="G75" s="138">
        <v>46174</v>
      </c>
      <c r="H75" s="138">
        <v>46357</v>
      </c>
      <c r="I75" s="139" t="s">
        <v>9</v>
      </c>
      <c r="J75" s="140">
        <v>41000</v>
      </c>
      <c r="K75" s="140">
        <v>1176.7</v>
      </c>
      <c r="L75" s="140">
        <v>1246.4000000000001</v>
      </c>
      <c r="M75" s="140">
        <v>0</v>
      </c>
      <c r="N75" s="140">
        <v>583.79</v>
      </c>
      <c r="O75" s="141">
        <v>25</v>
      </c>
      <c r="P75" s="140">
        <v>1065.29</v>
      </c>
      <c r="Q75" s="140">
        <f t="shared" si="0"/>
        <v>4097.18</v>
      </c>
      <c r="R75" s="140">
        <f t="shared" si="1"/>
        <v>41000</v>
      </c>
      <c r="S75" s="140">
        <f t="shared" si="2"/>
        <v>36902.82</v>
      </c>
    </row>
    <row r="76" spans="1:19" ht="24.95" customHeight="1">
      <c r="A76" s="142">
        <v>65</v>
      </c>
      <c r="B76" s="135" t="s">
        <v>1260</v>
      </c>
      <c r="C76" s="136" t="s">
        <v>1009</v>
      </c>
      <c r="D76" s="150" t="s">
        <v>174</v>
      </c>
      <c r="E76" s="146" t="s">
        <v>181</v>
      </c>
      <c r="F76" s="137" t="s">
        <v>406</v>
      </c>
      <c r="G76" s="138">
        <v>46143</v>
      </c>
      <c r="H76" s="138">
        <v>46327</v>
      </c>
      <c r="I76" s="139" t="s">
        <v>10</v>
      </c>
      <c r="J76" s="140">
        <v>50000</v>
      </c>
      <c r="K76" s="140">
        <v>1435</v>
      </c>
      <c r="L76" s="140">
        <v>1520</v>
      </c>
      <c r="M76" s="140">
        <v>0</v>
      </c>
      <c r="N76" s="140">
        <v>1854</v>
      </c>
      <c r="O76" s="141">
        <v>25</v>
      </c>
      <c r="P76" s="140">
        <v>0</v>
      </c>
      <c r="Q76" s="140">
        <f t="shared" ref="Q76:Q139" si="3">K76+L76+M76+N76+O76+P76</f>
        <v>4834</v>
      </c>
      <c r="R76" s="140">
        <f t="shared" ref="R76:R139" si="4">J76</f>
        <v>50000</v>
      </c>
      <c r="S76" s="140">
        <f t="shared" ref="S76:S139" si="5">R76-Q76</f>
        <v>45166</v>
      </c>
    </row>
    <row r="77" spans="1:19" ht="24.95" customHeight="1">
      <c r="A77" s="134">
        <v>66</v>
      </c>
      <c r="B77" s="151" t="s">
        <v>1106</v>
      </c>
      <c r="C77" s="146" t="s">
        <v>1334</v>
      </c>
      <c r="D77" s="150" t="s">
        <v>174</v>
      </c>
      <c r="E77" s="150" t="s">
        <v>84</v>
      </c>
      <c r="F77" s="137" t="s">
        <v>406</v>
      </c>
      <c r="G77" s="152">
        <v>46082</v>
      </c>
      <c r="H77" s="152">
        <v>46266</v>
      </c>
      <c r="I77" s="153" t="s">
        <v>10</v>
      </c>
      <c r="J77" s="140">
        <v>90000</v>
      </c>
      <c r="K77" s="140">
        <v>2583</v>
      </c>
      <c r="L77" s="140">
        <v>2736</v>
      </c>
      <c r="M77" s="140">
        <v>0</v>
      </c>
      <c r="N77" s="140">
        <v>9753.1200000000008</v>
      </c>
      <c r="O77" s="141">
        <v>25</v>
      </c>
      <c r="P77" s="140">
        <v>0</v>
      </c>
      <c r="Q77" s="140">
        <f t="shared" si="3"/>
        <v>15097.12</v>
      </c>
      <c r="R77" s="140">
        <f t="shared" si="4"/>
        <v>90000</v>
      </c>
      <c r="S77" s="140">
        <f t="shared" si="5"/>
        <v>74902.880000000005</v>
      </c>
    </row>
    <row r="78" spans="1:19" s="154" customFormat="1" ht="24.95" customHeight="1">
      <c r="A78" s="142">
        <v>67</v>
      </c>
      <c r="B78" s="101" t="s">
        <v>1052</v>
      </c>
      <c r="C78" s="100" t="s">
        <v>177</v>
      </c>
      <c r="D78" s="150" t="s">
        <v>174</v>
      </c>
      <c r="E78" s="98" t="s">
        <v>185</v>
      </c>
      <c r="F78" s="137" t="s">
        <v>406</v>
      </c>
      <c r="G78" s="138">
        <v>46082</v>
      </c>
      <c r="H78" s="138">
        <v>46266</v>
      </c>
      <c r="I78" s="139" t="s">
        <v>9</v>
      </c>
      <c r="J78" s="140">
        <v>80000</v>
      </c>
      <c r="K78" s="140">
        <v>2296</v>
      </c>
      <c r="L78" s="140">
        <v>2432</v>
      </c>
      <c r="M78" s="140">
        <v>0</v>
      </c>
      <c r="N78" s="140">
        <v>7400.87</v>
      </c>
      <c r="O78" s="141">
        <v>25</v>
      </c>
      <c r="P78" s="140">
        <v>50</v>
      </c>
      <c r="Q78" s="140">
        <f t="shared" si="3"/>
        <v>12203.869999999999</v>
      </c>
      <c r="R78" s="140">
        <f t="shared" si="4"/>
        <v>80000</v>
      </c>
      <c r="S78" s="140">
        <f t="shared" si="5"/>
        <v>67796.13</v>
      </c>
    </row>
    <row r="79" spans="1:19" ht="24.95" customHeight="1">
      <c r="A79" s="142">
        <v>68</v>
      </c>
      <c r="B79" s="135" t="s">
        <v>1148</v>
      </c>
      <c r="C79" s="136" t="s">
        <v>1080</v>
      </c>
      <c r="D79" s="150" t="s">
        <v>174</v>
      </c>
      <c r="E79" s="98" t="s">
        <v>185</v>
      </c>
      <c r="F79" s="137" t="s">
        <v>406</v>
      </c>
      <c r="G79" s="138">
        <v>46143</v>
      </c>
      <c r="H79" s="138">
        <v>46327</v>
      </c>
      <c r="I79" s="139" t="s">
        <v>10</v>
      </c>
      <c r="J79" s="140">
        <v>120000</v>
      </c>
      <c r="K79" s="140">
        <v>3444</v>
      </c>
      <c r="L79" s="140">
        <v>3648</v>
      </c>
      <c r="M79" s="140">
        <v>0</v>
      </c>
      <c r="N79" s="155">
        <v>16809.87</v>
      </c>
      <c r="O79" s="141">
        <v>25</v>
      </c>
      <c r="P79" s="140">
        <v>0</v>
      </c>
      <c r="Q79" s="140">
        <f t="shared" si="3"/>
        <v>23926.87</v>
      </c>
      <c r="R79" s="140">
        <f t="shared" si="4"/>
        <v>120000</v>
      </c>
      <c r="S79" s="140">
        <f t="shared" si="5"/>
        <v>96073.13</v>
      </c>
    </row>
    <row r="80" spans="1:19" ht="24.95" customHeight="1">
      <c r="A80" s="134">
        <v>69</v>
      </c>
      <c r="B80" s="101" t="s">
        <v>1175</v>
      </c>
      <c r="C80" s="100" t="s">
        <v>45</v>
      </c>
      <c r="D80" s="150" t="s">
        <v>174</v>
      </c>
      <c r="E80" s="98" t="s">
        <v>185</v>
      </c>
      <c r="F80" s="137" t="s">
        <v>406</v>
      </c>
      <c r="G80" s="138">
        <v>46143</v>
      </c>
      <c r="H80" s="138">
        <v>46327</v>
      </c>
      <c r="I80" s="139" t="s">
        <v>9</v>
      </c>
      <c r="J80" s="140">
        <v>70000</v>
      </c>
      <c r="K80" s="140">
        <v>2009</v>
      </c>
      <c r="L80" s="140">
        <v>2128</v>
      </c>
      <c r="M80" s="140">
        <v>1919.78</v>
      </c>
      <c r="N80" s="140">
        <v>4984.5200000000004</v>
      </c>
      <c r="O80" s="141">
        <v>25</v>
      </c>
      <c r="P80" s="140">
        <v>4315.29</v>
      </c>
      <c r="Q80" s="140">
        <f t="shared" si="3"/>
        <v>15381.59</v>
      </c>
      <c r="R80" s="140">
        <f t="shared" si="4"/>
        <v>70000</v>
      </c>
      <c r="S80" s="140">
        <f t="shared" si="5"/>
        <v>54618.41</v>
      </c>
    </row>
    <row r="81" spans="1:19" ht="24.95" customHeight="1">
      <c r="A81" s="142">
        <v>70</v>
      </c>
      <c r="B81" s="101" t="s">
        <v>1192</v>
      </c>
      <c r="C81" s="100" t="s">
        <v>1193</v>
      </c>
      <c r="D81" s="150" t="s">
        <v>174</v>
      </c>
      <c r="E81" s="98" t="s">
        <v>185</v>
      </c>
      <c r="F81" s="137" t="s">
        <v>406</v>
      </c>
      <c r="G81" s="138">
        <v>46054</v>
      </c>
      <c r="H81" s="138">
        <v>46235</v>
      </c>
      <c r="I81" s="139" t="s">
        <v>9</v>
      </c>
      <c r="J81" s="140">
        <v>75000</v>
      </c>
      <c r="K81" s="140">
        <v>2152.5</v>
      </c>
      <c r="L81" s="140">
        <v>2280</v>
      </c>
      <c r="M81" s="140">
        <v>0</v>
      </c>
      <c r="N81" s="140">
        <v>6309.38</v>
      </c>
      <c r="O81" s="141">
        <v>25</v>
      </c>
      <c r="P81" s="140">
        <v>0</v>
      </c>
      <c r="Q81" s="140">
        <f t="shared" si="3"/>
        <v>10766.880000000001</v>
      </c>
      <c r="R81" s="140">
        <f t="shared" si="4"/>
        <v>75000</v>
      </c>
      <c r="S81" s="140">
        <f t="shared" si="5"/>
        <v>64233.119999999995</v>
      </c>
    </row>
    <row r="82" spans="1:19" ht="24.95" customHeight="1">
      <c r="A82" s="142">
        <v>71</v>
      </c>
      <c r="B82" s="135" t="s">
        <v>1121</v>
      </c>
      <c r="C82" s="136" t="s">
        <v>1024</v>
      </c>
      <c r="D82" s="150" t="s">
        <v>174</v>
      </c>
      <c r="E82" s="98" t="s">
        <v>185</v>
      </c>
      <c r="F82" s="137" t="s">
        <v>406</v>
      </c>
      <c r="G82" s="138">
        <v>46113</v>
      </c>
      <c r="H82" s="138">
        <v>46296</v>
      </c>
      <c r="I82" s="139" t="s">
        <v>9</v>
      </c>
      <c r="J82" s="140">
        <v>50000</v>
      </c>
      <c r="K82" s="140">
        <v>1435</v>
      </c>
      <c r="L82" s="140">
        <v>1520</v>
      </c>
      <c r="M82" s="140">
        <v>0</v>
      </c>
      <c r="N82" s="140">
        <v>1854</v>
      </c>
      <c r="O82" s="141">
        <v>25</v>
      </c>
      <c r="P82" s="140">
        <v>5315.29</v>
      </c>
      <c r="Q82" s="140">
        <f t="shared" si="3"/>
        <v>10149.290000000001</v>
      </c>
      <c r="R82" s="140">
        <f t="shared" si="4"/>
        <v>50000</v>
      </c>
      <c r="S82" s="140">
        <f t="shared" si="5"/>
        <v>39850.71</v>
      </c>
    </row>
    <row r="83" spans="1:19" ht="24.95" customHeight="1">
      <c r="A83" s="134">
        <v>72</v>
      </c>
      <c r="B83" s="143" t="s">
        <v>1178</v>
      </c>
      <c r="C83" s="144" t="s">
        <v>1013</v>
      </c>
      <c r="D83" s="156" t="s">
        <v>94</v>
      </c>
      <c r="E83" s="156" t="s">
        <v>94</v>
      </c>
      <c r="F83" s="137" t="s">
        <v>406</v>
      </c>
      <c r="G83" s="138">
        <v>46113</v>
      </c>
      <c r="H83" s="138">
        <v>46296</v>
      </c>
      <c r="I83" s="139" t="s">
        <v>10</v>
      </c>
      <c r="J83" s="140">
        <v>70000</v>
      </c>
      <c r="K83" s="140">
        <v>2009</v>
      </c>
      <c r="L83" s="140">
        <v>2128</v>
      </c>
      <c r="M83" s="140">
        <v>0</v>
      </c>
      <c r="N83" s="140">
        <v>5368.48</v>
      </c>
      <c r="O83" s="141">
        <v>25</v>
      </c>
      <c r="P83" s="140">
        <v>0</v>
      </c>
      <c r="Q83" s="140">
        <f t="shared" si="3"/>
        <v>9530.48</v>
      </c>
      <c r="R83" s="140">
        <f t="shared" si="4"/>
        <v>70000</v>
      </c>
      <c r="S83" s="140">
        <f t="shared" si="5"/>
        <v>60469.520000000004</v>
      </c>
    </row>
    <row r="84" spans="1:19" ht="24.95" customHeight="1">
      <c r="A84" s="142">
        <v>73</v>
      </c>
      <c r="B84" s="101" t="s">
        <v>997</v>
      </c>
      <c r="C84" s="102" t="s">
        <v>998</v>
      </c>
      <c r="D84" s="156" t="s">
        <v>94</v>
      </c>
      <c r="E84" s="156" t="s">
        <v>94</v>
      </c>
      <c r="F84" s="137" t="s">
        <v>406</v>
      </c>
      <c r="G84" s="138">
        <v>46082</v>
      </c>
      <c r="H84" s="138">
        <v>46266</v>
      </c>
      <c r="I84" s="139" t="s">
        <v>9</v>
      </c>
      <c r="J84" s="140">
        <v>60000</v>
      </c>
      <c r="K84" s="140">
        <v>1722</v>
      </c>
      <c r="L84" s="140">
        <v>1824</v>
      </c>
      <c r="M84" s="140">
        <v>0</v>
      </c>
      <c r="N84" s="140">
        <v>3486.68</v>
      </c>
      <c r="O84" s="141">
        <v>25</v>
      </c>
      <c r="P84" s="140">
        <v>0</v>
      </c>
      <c r="Q84" s="140">
        <f t="shared" si="3"/>
        <v>7057.68</v>
      </c>
      <c r="R84" s="140">
        <f t="shared" si="4"/>
        <v>60000</v>
      </c>
      <c r="S84" s="140">
        <f t="shared" si="5"/>
        <v>52942.32</v>
      </c>
    </row>
    <row r="85" spans="1:19" ht="24.95" customHeight="1">
      <c r="A85" s="142">
        <v>74</v>
      </c>
      <c r="B85" s="143" t="s">
        <v>1091</v>
      </c>
      <c r="C85" s="144" t="s">
        <v>45</v>
      </c>
      <c r="D85" s="156" t="s">
        <v>94</v>
      </c>
      <c r="E85" s="156" t="s">
        <v>94</v>
      </c>
      <c r="F85" s="137" t="s">
        <v>406</v>
      </c>
      <c r="G85" s="145">
        <v>46113</v>
      </c>
      <c r="H85" s="145">
        <v>46296</v>
      </c>
      <c r="I85" s="139" t="s">
        <v>10</v>
      </c>
      <c r="J85" s="140">
        <v>60000</v>
      </c>
      <c r="K85" s="140">
        <v>1722</v>
      </c>
      <c r="L85" s="140">
        <v>1824</v>
      </c>
      <c r="M85" s="140">
        <v>0</v>
      </c>
      <c r="N85" s="140">
        <v>3486.68</v>
      </c>
      <c r="O85" s="141">
        <v>25</v>
      </c>
      <c r="P85" s="140">
        <v>0</v>
      </c>
      <c r="Q85" s="140">
        <f t="shared" si="3"/>
        <v>7057.68</v>
      </c>
      <c r="R85" s="140">
        <f t="shared" si="4"/>
        <v>60000</v>
      </c>
      <c r="S85" s="140">
        <f t="shared" si="5"/>
        <v>52942.32</v>
      </c>
    </row>
    <row r="86" spans="1:19" ht="24.95" customHeight="1">
      <c r="A86" s="134">
        <v>75</v>
      </c>
      <c r="B86" s="135" t="s">
        <v>1117</v>
      </c>
      <c r="C86" s="136" t="s">
        <v>121</v>
      </c>
      <c r="D86" s="156" t="s">
        <v>94</v>
      </c>
      <c r="E86" s="146" t="s">
        <v>103</v>
      </c>
      <c r="F86" s="137" t="s">
        <v>406</v>
      </c>
      <c r="G86" s="138">
        <v>46082</v>
      </c>
      <c r="H86" s="138">
        <v>46266</v>
      </c>
      <c r="I86" s="139" t="s">
        <v>10</v>
      </c>
      <c r="J86" s="140">
        <v>80000</v>
      </c>
      <c r="K86" s="140">
        <v>2296</v>
      </c>
      <c r="L86" s="140">
        <v>2432</v>
      </c>
      <c r="M86" s="140">
        <v>1919.78</v>
      </c>
      <c r="N86" s="155">
        <v>6920.92</v>
      </c>
      <c r="O86" s="141">
        <v>25</v>
      </c>
      <c r="P86" s="140">
        <v>1306.0000000000002</v>
      </c>
      <c r="Q86" s="140">
        <f t="shared" si="3"/>
        <v>14899.7</v>
      </c>
      <c r="R86" s="140">
        <f t="shared" si="4"/>
        <v>80000</v>
      </c>
      <c r="S86" s="140">
        <f t="shared" si="5"/>
        <v>65100.3</v>
      </c>
    </row>
    <row r="87" spans="1:19" ht="24.95" customHeight="1">
      <c r="A87" s="142">
        <v>76</v>
      </c>
      <c r="B87" s="135" t="s">
        <v>1490</v>
      </c>
      <c r="C87" s="136" t="s">
        <v>1489</v>
      </c>
      <c r="D87" s="156" t="s">
        <v>94</v>
      </c>
      <c r="E87" s="146" t="s">
        <v>103</v>
      </c>
      <c r="F87" s="137" t="s">
        <v>406</v>
      </c>
      <c r="G87" s="138">
        <v>46143</v>
      </c>
      <c r="H87" s="138">
        <v>46327</v>
      </c>
      <c r="I87" s="139" t="s">
        <v>10</v>
      </c>
      <c r="J87" s="140">
        <v>40000</v>
      </c>
      <c r="K87" s="140">
        <v>1148</v>
      </c>
      <c r="L87" s="140">
        <v>1216</v>
      </c>
      <c r="M87" s="140">
        <v>0</v>
      </c>
      <c r="N87" s="155">
        <v>442.65</v>
      </c>
      <c r="O87" s="141">
        <v>25</v>
      </c>
      <c r="P87" s="140">
        <v>50</v>
      </c>
      <c r="Q87" s="140">
        <f t="shared" si="3"/>
        <v>2881.65</v>
      </c>
      <c r="R87" s="140">
        <f t="shared" si="4"/>
        <v>40000</v>
      </c>
      <c r="S87" s="140">
        <f t="shared" si="5"/>
        <v>37118.35</v>
      </c>
    </row>
    <row r="88" spans="1:19" ht="24.95" customHeight="1">
      <c r="A88" s="142">
        <v>77</v>
      </c>
      <c r="B88" s="135" t="s">
        <v>1236</v>
      </c>
      <c r="C88" s="136" t="s">
        <v>1009</v>
      </c>
      <c r="D88" s="156" t="s">
        <v>94</v>
      </c>
      <c r="E88" s="146" t="s">
        <v>103</v>
      </c>
      <c r="F88" s="137" t="s">
        <v>406</v>
      </c>
      <c r="G88" s="138">
        <v>46174</v>
      </c>
      <c r="H88" s="138">
        <v>46357</v>
      </c>
      <c r="I88" s="139" t="s">
        <v>9</v>
      </c>
      <c r="J88" s="140">
        <v>41000</v>
      </c>
      <c r="K88" s="140">
        <v>1176.7</v>
      </c>
      <c r="L88" s="140">
        <v>1246.4000000000001</v>
      </c>
      <c r="M88" s="140">
        <v>0</v>
      </c>
      <c r="N88" s="140">
        <v>583.79</v>
      </c>
      <c r="O88" s="141">
        <v>25</v>
      </c>
      <c r="P88" s="140">
        <v>50</v>
      </c>
      <c r="Q88" s="140">
        <f t="shared" si="3"/>
        <v>3081.8900000000003</v>
      </c>
      <c r="R88" s="140">
        <f t="shared" si="4"/>
        <v>41000</v>
      </c>
      <c r="S88" s="140">
        <f t="shared" si="5"/>
        <v>37918.11</v>
      </c>
    </row>
    <row r="89" spans="1:19" ht="24.95" customHeight="1">
      <c r="A89" s="134">
        <v>78</v>
      </c>
      <c r="B89" s="135" t="s">
        <v>1055</v>
      </c>
      <c r="C89" s="136" t="s">
        <v>45</v>
      </c>
      <c r="D89" s="156" t="s">
        <v>94</v>
      </c>
      <c r="E89" s="98" t="s">
        <v>1056</v>
      </c>
      <c r="F89" s="137" t="s">
        <v>406</v>
      </c>
      <c r="G89" s="138">
        <v>46204</v>
      </c>
      <c r="H89" s="138">
        <v>46388</v>
      </c>
      <c r="I89" s="139" t="s">
        <v>9</v>
      </c>
      <c r="J89" s="140">
        <v>55000</v>
      </c>
      <c r="K89" s="140">
        <v>1578.5</v>
      </c>
      <c r="L89" s="140">
        <v>1672</v>
      </c>
      <c r="M89" s="140">
        <v>0</v>
      </c>
      <c r="N89" s="140">
        <v>2559.6799999999998</v>
      </c>
      <c r="O89" s="141">
        <v>25</v>
      </c>
      <c r="P89" s="140">
        <v>0</v>
      </c>
      <c r="Q89" s="140">
        <f t="shared" si="3"/>
        <v>5835.18</v>
      </c>
      <c r="R89" s="140">
        <f t="shared" si="4"/>
        <v>55000</v>
      </c>
      <c r="S89" s="140">
        <f t="shared" si="5"/>
        <v>49164.82</v>
      </c>
    </row>
    <row r="90" spans="1:19" ht="24.95" customHeight="1">
      <c r="A90" s="142">
        <v>79</v>
      </c>
      <c r="B90" s="101" t="s">
        <v>1184</v>
      </c>
      <c r="C90" s="100" t="s">
        <v>45</v>
      </c>
      <c r="D90" s="156" t="s">
        <v>94</v>
      </c>
      <c r="E90" s="98" t="s">
        <v>1056</v>
      </c>
      <c r="F90" s="137" t="s">
        <v>406</v>
      </c>
      <c r="G90" s="138">
        <v>46113</v>
      </c>
      <c r="H90" s="138">
        <v>46296</v>
      </c>
      <c r="I90" s="139" t="s">
        <v>9</v>
      </c>
      <c r="J90" s="140">
        <v>55000</v>
      </c>
      <c r="K90" s="140">
        <v>1578.5</v>
      </c>
      <c r="L90" s="140">
        <v>1672</v>
      </c>
      <c r="M90" s="140">
        <v>0</v>
      </c>
      <c r="N90" s="140">
        <v>2559.6799999999998</v>
      </c>
      <c r="O90" s="141">
        <v>25</v>
      </c>
      <c r="P90" s="140">
        <v>0</v>
      </c>
      <c r="Q90" s="140">
        <f t="shared" si="3"/>
        <v>5835.18</v>
      </c>
      <c r="R90" s="140">
        <f t="shared" si="4"/>
        <v>55000</v>
      </c>
      <c r="S90" s="140">
        <f t="shared" si="5"/>
        <v>49164.82</v>
      </c>
    </row>
    <row r="91" spans="1:19" ht="24.95" customHeight="1">
      <c r="A91" s="142">
        <v>80</v>
      </c>
      <c r="B91" s="101" t="s">
        <v>1324</v>
      </c>
      <c r="C91" s="102" t="s">
        <v>168</v>
      </c>
      <c r="D91" s="156" t="s">
        <v>94</v>
      </c>
      <c r="E91" s="98" t="s">
        <v>1056</v>
      </c>
      <c r="F91" s="137" t="s">
        <v>406</v>
      </c>
      <c r="G91" s="138">
        <v>46204</v>
      </c>
      <c r="H91" s="138">
        <v>46388</v>
      </c>
      <c r="I91" s="139" t="s">
        <v>10</v>
      </c>
      <c r="J91" s="140">
        <v>41000</v>
      </c>
      <c r="K91" s="140">
        <v>1176.7</v>
      </c>
      <c r="L91" s="140">
        <v>1246.4000000000001</v>
      </c>
      <c r="M91" s="140">
        <v>0</v>
      </c>
      <c r="N91" s="140">
        <v>583.79</v>
      </c>
      <c r="O91" s="141">
        <v>25</v>
      </c>
      <c r="P91" s="140">
        <v>0</v>
      </c>
      <c r="Q91" s="140">
        <f t="shared" si="3"/>
        <v>3031.8900000000003</v>
      </c>
      <c r="R91" s="140">
        <f t="shared" si="4"/>
        <v>41000</v>
      </c>
      <c r="S91" s="140">
        <f t="shared" si="5"/>
        <v>37968.11</v>
      </c>
    </row>
    <row r="92" spans="1:19" ht="24.95" customHeight="1">
      <c r="A92" s="134">
        <v>81</v>
      </c>
      <c r="B92" s="99" t="s">
        <v>1058</v>
      </c>
      <c r="C92" s="100" t="s">
        <v>177</v>
      </c>
      <c r="D92" s="156" t="s">
        <v>94</v>
      </c>
      <c r="E92" s="98" t="s">
        <v>124</v>
      </c>
      <c r="F92" s="137" t="s">
        <v>406</v>
      </c>
      <c r="G92" s="138">
        <v>46082</v>
      </c>
      <c r="H92" s="138">
        <v>46266</v>
      </c>
      <c r="I92" s="139" t="s">
        <v>9</v>
      </c>
      <c r="J92" s="140">
        <v>80000</v>
      </c>
      <c r="K92" s="140">
        <v>2296</v>
      </c>
      <c r="L92" s="140">
        <v>2432</v>
      </c>
      <c r="M92" s="140">
        <v>0</v>
      </c>
      <c r="N92" s="140">
        <v>7400.87</v>
      </c>
      <c r="O92" s="141">
        <v>25</v>
      </c>
      <c r="P92" s="140">
        <v>50</v>
      </c>
      <c r="Q92" s="140">
        <f t="shared" si="3"/>
        <v>12203.869999999999</v>
      </c>
      <c r="R92" s="140">
        <f t="shared" si="4"/>
        <v>80000</v>
      </c>
      <c r="S92" s="140">
        <f t="shared" si="5"/>
        <v>67796.13</v>
      </c>
    </row>
    <row r="93" spans="1:19" ht="24.95" customHeight="1">
      <c r="A93" s="142">
        <v>82</v>
      </c>
      <c r="B93" s="101" t="s">
        <v>1256</v>
      </c>
      <c r="C93" s="100" t="s">
        <v>1297</v>
      </c>
      <c r="D93" s="156" t="s">
        <v>94</v>
      </c>
      <c r="E93" s="98" t="s">
        <v>131</v>
      </c>
      <c r="F93" s="137" t="s">
        <v>406</v>
      </c>
      <c r="G93" s="138">
        <v>46143</v>
      </c>
      <c r="H93" s="138">
        <v>46327</v>
      </c>
      <c r="I93" s="139" t="s">
        <v>10</v>
      </c>
      <c r="J93" s="140">
        <v>50000</v>
      </c>
      <c r="K93" s="140">
        <v>1435</v>
      </c>
      <c r="L93" s="140">
        <v>1520</v>
      </c>
      <c r="M93" s="140">
        <v>0</v>
      </c>
      <c r="N93" s="155">
        <v>1854</v>
      </c>
      <c r="O93" s="141">
        <v>25</v>
      </c>
      <c r="P93" s="140">
        <v>2149.66</v>
      </c>
      <c r="Q93" s="140">
        <f t="shared" si="3"/>
        <v>6983.66</v>
      </c>
      <c r="R93" s="140">
        <f t="shared" si="4"/>
        <v>50000</v>
      </c>
      <c r="S93" s="140">
        <f t="shared" si="5"/>
        <v>43016.34</v>
      </c>
    </row>
    <row r="94" spans="1:19" ht="24.95" customHeight="1">
      <c r="A94" s="142">
        <v>83</v>
      </c>
      <c r="B94" s="135" t="s">
        <v>1109</v>
      </c>
      <c r="C94" s="136" t="s">
        <v>1110</v>
      </c>
      <c r="D94" s="156" t="s">
        <v>94</v>
      </c>
      <c r="E94" s="98" t="s">
        <v>131</v>
      </c>
      <c r="F94" s="137" t="s">
        <v>406</v>
      </c>
      <c r="G94" s="138">
        <v>46204</v>
      </c>
      <c r="H94" s="138">
        <v>46388</v>
      </c>
      <c r="I94" s="139" t="s">
        <v>10</v>
      </c>
      <c r="J94" s="140">
        <v>41000</v>
      </c>
      <c r="K94" s="140">
        <v>1176.7</v>
      </c>
      <c r="L94" s="140">
        <v>1246.4000000000001</v>
      </c>
      <c r="M94" s="140">
        <v>0</v>
      </c>
      <c r="N94" s="140">
        <v>583.79</v>
      </c>
      <c r="O94" s="141">
        <v>25</v>
      </c>
      <c r="P94" s="140">
        <v>50</v>
      </c>
      <c r="Q94" s="140">
        <f t="shared" si="3"/>
        <v>3081.8900000000003</v>
      </c>
      <c r="R94" s="140">
        <f t="shared" si="4"/>
        <v>41000</v>
      </c>
      <c r="S94" s="140">
        <f t="shared" si="5"/>
        <v>37918.11</v>
      </c>
    </row>
    <row r="95" spans="1:19" ht="24.95" customHeight="1">
      <c r="A95" s="134">
        <v>84</v>
      </c>
      <c r="B95" s="101" t="s">
        <v>1130</v>
      </c>
      <c r="C95" s="100" t="s">
        <v>1131</v>
      </c>
      <c r="D95" s="156" t="s">
        <v>94</v>
      </c>
      <c r="E95" s="98" t="s">
        <v>131</v>
      </c>
      <c r="F95" s="137" t="s">
        <v>406</v>
      </c>
      <c r="G95" s="138">
        <v>46082</v>
      </c>
      <c r="H95" s="138">
        <v>46266</v>
      </c>
      <c r="I95" s="139" t="s">
        <v>10</v>
      </c>
      <c r="J95" s="140">
        <v>25000</v>
      </c>
      <c r="K95" s="140">
        <v>717.5</v>
      </c>
      <c r="L95" s="140">
        <v>760</v>
      </c>
      <c r="M95" s="140">
        <v>0</v>
      </c>
      <c r="N95" s="140">
        <v>0</v>
      </c>
      <c r="O95" s="141">
        <v>25</v>
      </c>
      <c r="P95" s="140">
        <v>0</v>
      </c>
      <c r="Q95" s="140">
        <f t="shared" si="3"/>
        <v>1502.5</v>
      </c>
      <c r="R95" s="140">
        <f t="shared" si="4"/>
        <v>25000</v>
      </c>
      <c r="S95" s="140">
        <f t="shared" si="5"/>
        <v>23497.5</v>
      </c>
    </row>
    <row r="96" spans="1:19" ht="24.95" customHeight="1">
      <c r="A96" s="142">
        <v>85</v>
      </c>
      <c r="B96" s="135" t="s">
        <v>1059</v>
      </c>
      <c r="C96" s="136" t="s">
        <v>1024</v>
      </c>
      <c r="D96" s="156" t="s">
        <v>94</v>
      </c>
      <c r="E96" s="98" t="s">
        <v>131</v>
      </c>
      <c r="F96" s="137" t="s">
        <v>406</v>
      </c>
      <c r="G96" s="138">
        <v>46113</v>
      </c>
      <c r="H96" s="138">
        <v>46296</v>
      </c>
      <c r="I96" s="139" t="s">
        <v>10</v>
      </c>
      <c r="J96" s="140">
        <v>41000</v>
      </c>
      <c r="K96" s="140">
        <v>1176.7</v>
      </c>
      <c r="L96" s="140">
        <v>1246.4000000000001</v>
      </c>
      <c r="M96" s="140">
        <v>0</v>
      </c>
      <c r="N96" s="140">
        <v>583.79</v>
      </c>
      <c r="O96" s="141">
        <v>25</v>
      </c>
      <c r="P96" s="140">
        <v>50</v>
      </c>
      <c r="Q96" s="140">
        <f t="shared" si="3"/>
        <v>3081.8900000000003</v>
      </c>
      <c r="R96" s="140">
        <f t="shared" si="4"/>
        <v>41000</v>
      </c>
      <c r="S96" s="140">
        <f t="shared" si="5"/>
        <v>37918.11</v>
      </c>
    </row>
    <row r="97" spans="1:19" ht="24.95" customHeight="1">
      <c r="A97" s="142">
        <v>86</v>
      </c>
      <c r="B97" s="101" t="s">
        <v>1135</v>
      </c>
      <c r="C97" s="100" t="s">
        <v>383</v>
      </c>
      <c r="D97" s="156" t="s">
        <v>94</v>
      </c>
      <c r="E97" s="98" t="s">
        <v>131</v>
      </c>
      <c r="F97" s="137" t="s">
        <v>406</v>
      </c>
      <c r="G97" s="138">
        <v>46113</v>
      </c>
      <c r="H97" s="138">
        <v>46296</v>
      </c>
      <c r="I97" s="139" t="s">
        <v>10</v>
      </c>
      <c r="J97" s="140">
        <v>50000</v>
      </c>
      <c r="K97" s="140">
        <v>1435</v>
      </c>
      <c r="L97" s="140">
        <v>1520</v>
      </c>
      <c r="M97" s="140">
        <v>0</v>
      </c>
      <c r="N97" s="140">
        <v>1854</v>
      </c>
      <c r="O97" s="141">
        <v>25</v>
      </c>
      <c r="P97" s="140">
        <v>50</v>
      </c>
      <c r="Q97" s="140">
        <f t="shared" si="3"/>
        <v>4884</v>
      </c>
      <c r="R97" s="140">
        <f t="shared" si="4"/>
        <v>50000</v>
      </c>
      <c r="S97" s="140">
        <f t="shared" si="5"/>
        <v>45116</v>
      </c>
    </row>
    <row r="98" spans="1:19" ht="24.95" customHeight="1">
      <c r="A98" s="134">
        <v>87</v>
      </c>
      <c r="B98" s="135" t="s">
        <v>1165</v>
      </c>
      <c r="C98" s="136" t="s">
        <v>383</v>
      </c>
      <c r="D98" s="156" t="s">
        <v>94</v>
      </c>
      <c r="E98" s="98" t="s">
        <v>131</v>
      </c>
      <c r="F98" s="137" t="s">
        <v>406</v>
      </c>
      <c r="G98" s="138">
        <v>46082</v>
      </c>
      <c r="H98" s="138">
        <v>46266</v>
      </c>
      <c r="I98" s="139" t="s">
        <v>10</v>
      </c>
      <c r="J98" s="140">
        <v>45000</v>
      </c>
      <c r="K98" s="140">
        <v>1291.5</v>
      </c>
      <c r="L98" s="140">
        <v>1368</v>
      </c>
      <c r="M98" s="140">
        <v>0</v>
      </c>
      <c r="N98" s="140">
        <v>1148.33</v>
      </c>
      <c r="O98" s="141">
        <v>25</v>
      </c>
      <c r="P98" s="140">
        <v>38248.1</v>
      </c>
      <c r="Q98" s="140">
        <f t="shared" si="3"/>
        <v>42080.93</v>
      </c>
      <c r="R98" s="140">
        <f t="shared" si="4"/>
        <v>45000</v>
      </c>
      <c r="S98" s="140">
        <f t="shared" si="5"/>
        <v>2919.0699999999997</v>
      </c>
    </row>
    <row r="99" spans="1:19" ht="24.95" customHeight="1">
      <c r="A99" s="142">
        <v>88</v>
      </c>
      <c r="B99" s="101" t="s">
        <v>1094</v>
      </c>
      <c r="C99" s="100" t="s">
        <v>177</v>
      </c>
      <c r="D99" s="156" t="s">
        <v>94</v>
      </c>
      <c r="E99" s="146" t="s">
        <v>152</v>
      </c>
      <c r="F99" s="137" t="s">
        <v>406</v>
      </c>
      <c r="G99" s="138">
        <v>46204</v>
      </c>
      <c r="H99" s="138">
        <v>46388</v>
      </c>
      <c r="I99" s="139" t="s">
        <v>10</v>
      </c>
      <c r="J99" s="140">
        <v>120000</v>
      </c>
      <c r="K99" s="140">
        <v>3444</v>
      </c>
      <c r="L99" s="140">
        <v>3648</v>
      </c>
      <c r="M99" s="140">
        <v>0</v>
      </c>
      <c r="N99" s="140">
        <v>16809.87</v>
      </c>
      <c r="O99" s="141">
        <v>25</v>
      </c>
      <c r="P99" s="140">
        <v>0</v>
      </c>
      <c r="Q99" s="140">
        <f t="shared" si="3"/>
        <v>23926.87</v>
      </c>
      <c r="R99" s="140">
        <f t="shared" si="4"/>
        <v>120000</v>
      </c>
      <c r="S99" s="140">
        <f t="shared" si="5"/>
        <v>96073.13</v>
      </c>
    </row>
    <row r="100" spans="1:19" ht="24.95" customHeight="1">
      <c r="A100" s="142">
        <v>89</v>
      </c>
      <c r="B100" s="135" t="s">
        <v>1267</v>
      </c>
      <c r="C100" s="136" t="s">
        <v>620</v>
      </c>
      <c r="D100" s="156" t="s">
        <v>94</v>
      </c>
      <c r="E100" s="146" t="s">
        <v>152</v>
      </c>
      <c r="F100" s="137" t="s">
        <v>406</v>
      </c>
      <c r="G100" s="138">
        <v>46143</v>
      </c>
      <c r="H100" s="138">
        <v>46327</v>
      </c>
      <c r="I100" s="139" t="s">
        <v>9</v>
      </c>
      <c r="J100" s="140">
        <v>55000</v>
      </c>
      <c r="K100" s="140">
        <v>1578.5</v>
      </c>
      <c r="L100" s="140">
        <v>1672</v>
      </c>
      <c r="M100" s="140">
        <v>1919.78</v>
      </c>
      <c r="N100" s="140">
        <v>2271.71</v>
      </c>
      <c r="O100" s="141">
        <v>25</v>
      </c>
      <c r="P100" s="140">
        <v>9694.8499999999985</v>
      </c>
      <c r="Q100" s="140">
        <f t="shared" si="3"/>
        <v>17161.839999999997</v>
      </c>
      <c r="R100" s="140">
        <f t="shared" si="4"/>
        <v>55000</v>
      </c>
      <c r="S100" s="140">
        <f t="shared" si="5"/>
        <v>37838.160000000003</v>
      </c>
    </row>
    <row r="101" spans="1:19" ht="24.95" customHeight="1">
      <c r="A101" s="134">
        <v>90</v>
      </c>
      <c r="B101" s="135" t="s">
        <v>1203</v>
      </c>
      <c r="C101" s="136" t="s">
        <v>1204</v>
      </c>
      <c r="D101" s="156" t="s">
        <v>94</v>
      </c>
      <c r="E101" s="146" t="s">
        <v>317</v>
      </c>
      <c r="F101" s="137" t="s">
        <v>406</v>
      </c>
      <c r="G101" s="138">
        <v>46204</v>
      </c>
      <c r="H101" s="138">
        <v>46388</v>
      </c>
      <c r="I101" s="139" t="s">
        <v>9</v>
      </c>
      <c r="J101" s="140">
        <v>35000</v>
      </c>
      <c r="K101" s="140">
        <v>1004.5</v>
      </c>
      <c r="L101" s="140">
        <v>1064</v>
      </c>
      <c r="M101" s="140">
        <v>0</v>
      </c>
      <c r="N101" s="140">
        <v>0</v>
      </c>
      <c r="O101" s="141">
        <v>25</v>
      </c>
      <c r="P101" s="140">
        <v>12500.09</v>
      </c>
      <c r="Q101" s="140">
        <f t="shared" si="3"/>
        <v>14593.59</v>
      </c>
      <c r="R101" s="140">
        <f t="shared" si="4"/>
        <v>35000</v>
      </c>
      <c r="S101" s="140">
        <f t="shared" si="5"/>
        <v>20406.41</v>
      </c>
    </row>
    <row r="102" spans="1:19" ht="24.95" customHeight="1">
      <c r="A102" s="142">
        <v>91</v>
      </c>
      <c r="B102" s="101" t="s">
        <v>1157</v>
      </c>
      <c r="C102" s="100" t="s">
        <v>1158</v>
      </c>
      <c r="D102" s="146" t="s">
        <v>420</v>
      </c>
      <c r="E102" s="146" t="s">
        <v>1045</v>
      </c>
      <c r="F102" s="137" t="s">
        <v>406</v>
      </c>
      <c r="G102" s="138">
        <v>46082</v>
      </c>
      <c r="H102" s="138">
        <v>46266</v>
      </c>
      <c r="I102" s="139" t="s">
        <v>10</v>
      </c>
      <c r="J102" s="140">
        <v>170000</v>
      </c>
      <c r="K102" s="140">
        <v>4879</v>
      </c>
      <c r="L102" s="140">
        <v>5168</v>
      </c>
      <c r="M102" s="140">
        <v>0</v>
      </c>
      <c r="N102" s="140">
        <v>28571.119999999999</v>
      </c>
      <c r="O102" s="141">
        <v>25</v>
      </c>
      <c r="P102" s="140">
        <v>0</v>
      </c>
      <c r="Q102" s="140">
        <f t="shared" si="3"/>
        <v>38643.119999999995</v>
      </c>
      <c r="R102" s="140">
        <f t="shared" si="4"/>
        <v>170000</v>
      </c>
      <c r="S102" s="140">
        <f t="shared" si="5"/>
        <v>131356.88</v>
      </c>
    </row>
    <row r="103" spans="1:19" ht="24.95" customHeight="1">
      <c r="A103" s="142">
        <v>92</v>
      </c>
      <c r="B103" s="135" t="s">
        <v>1221</v>
      </c>
      <c r="C103" s="146" t="s">
        <v>177</v>
      </c>
      <c r="D103" s="146" t="s">
        <v>420</v>
      </c>
      <c r="E103" s="146" t="s">
        <v>1045</v>
      </c>
      <c r="F103" s="137" t="s">
        <v>406</v>
      </c>
      <c r="G103" s="138">
        <v>46204</v>
      </c>
      <c r="H103" s="138">
        <v>46388</v>
      </c>
      <c r="I103" s="139" t="s">
        <v>10</v>
      </c>
      <c r="J103" s="140">
        <v>100000</v>
      </c>
      <c r="K103" s="140">
        <v>2870</v>
      </c>
      <c r="L103" s="140">
        <v>3040</v>
      </c>
      <c r="M103" s="140">
        <v>0</v>
      </c>
      <c r="N103" s="140">
        <v>12105.37</v>
      </c>
      <c r="O103" s="141">
        <v>25</v>
      </c>
      <c r="P103" s="140">
        <v>3729</v>
      </c>
      <c r="Q103" s="140">
        <f t="shared" si="3"/>
        <v>21769.370000000003</v>
      </c>
      <c r="R103" s="140">
        <f t="shared" si="4"/>
        <v>100000</v>
      </c>
      <c r="S103" s="140">
        <f t="shared" si="5"/>
        <v>78230.63</v>
      </c>
    </row>
    <row r="104" spans="1:19" ht="24.95" customHeight="1">
      <c r="A104" s="134">
        <v>93</v>
      </c>
      <c r="B104" s="101" t="s">
        <v>1220</v>
      </c>
      <c r="C104" s="100" t="s">
        <v>1013</v>
      </c>
      <c r="D104" s="146" t="s">
        <v>420</v>
      </c>
      <c r="E104" s="146" t="s">
        <v>1045</v>
      </c>
      <c r="F104" s="137" t="s">
        <v>406</v>
      </c>
      <c r="G104" s="138">
        <v>46204</v>
      </c>
      <c r="H104" s="138">
        <v>46388</v>
      </c>
      <c r="I104" s="139" t="s">
        <v>10</v>
      </c>
      <c r="J104" s="140">
        <v>75000</v>
      </c>
      <c r="K104" s="140">
        <v>2152.5</v>
      </c>
      <c r="L104" s="140">
        <v>2280</v>
      </c>
      <c r="M104" s="140">
        <v>3839.56</v>
      </c>
      <c r="N104" s="140">
        <v>5541.46</v>
      </c>
      <c r="O104" s="141">
        <v>25</v>
      </c>
      <c r="P104" s="140">
        <v>0</v>
      </c>
      <c r="Q104" s="140">
        <f t="shared" si="3"/>
        <v>13838.52</v>
      </c>
      <c r="R104" s="140">
        <f t="shared" si="4"/>
        <v>75000</v>
      </c>
      <c r="S104" s="140">
        <f t="shared" si="5"/>
        <v>61161.479999999996</v>
      </c>
    </row>
    <row r="105" spans="1:19" ht="24.95" customHeight="1">
      <c r="A105" s="142">
        <v>94</v>
      </c>
      <c r="B105" s="135" t="s">
        <v>1244</v>
      </c>
      <c r="C105" s="144" t="s">
        <v>1013</v>
      </c>
      <c r="D105" s="146" t="s">
        <v>420</v>
      </c>
      <c r="E105" s="146" t="s">
        <v>1045</v>
      </c>
      <c r="F105" s="137" t="s">
        <v>406</v>
      </c>
      <c r="G105" s="138">
        <v>46082</v>
      </c>
      <c r="H105" s="138">
        <v>46266</v>
      </c>
      <c r="I105" s="139" t="s">
        <v>9</v>
      </c>
      <c r="J105" s="140">
        <v>60000</v>
      </c>
      <c r="K105" s="140">
        <v>1722</v>
      </c>
      <c r="L105" s="140">
        <v>1824</v>
      </c>
      <c r="M105" s="140">
        <v>0</v>
      </c>
      <c r="N105" s="140">
        <v>3486.68</v>
      </c>
      <c r="O105" s="141">
        <v>25</v>
      </c>
      <c r="P105" s="140">
        <v>50</v>
      </c>
      <c r="Q105" s="140">
        <f t="shared" si="3"/>
        <v>7107.68</v>
      </c>
      <c r="R105" s="140">
        <f t="shared" si="4"/>
        <v>60000</v>
      </c>
      <c r="S105" s="140">
        <f t="shared" si="5"/>
        <v>52892.32</v>
      </c>
    </row>
    <row r="106" spans="1:19" ht="24.95" customHeight="1">
      <c r="A106" s="142">
        <v>95</v>
      </c>
      <c r="B106" s="99" t="s">
        <v>1153</v>
      </c>
      <c r="C106" s="100" t="s">
        <v>116</v>
      </c>
      <c r="D106" s="146" t="s">
        <v>420</v>
      </c>
      <c r="E106" s="146" t="s">
        <v>1045</v>
      </c>
      <c r="F106" s="137" t="s">
        <v>406</v>
      </c>
      <c r="G106" s="138">
        <v>46113</v>
      </c>
      <c r="H106" s="138">
        <v>46296</v>
      </c>
      <c r="I106" s="139" t="s">
        <v>10</v>
      </c>
      <c r="J106" s="140">
        <v>90000</v>
      </c>
      <c r="K106" s="140">
        <v>2583</v>
      </c>
      <c r="L106" s="140">
        <v>2736</v>
      </c>
      <c r="M106" s="140">
        <v>0</v>
      </c>
      <c r="N106" s="140">
        <v>9753.1200000000008</v>
      </c>
      <c r="O106" s="141">
        <v>25</v>
      </c>
      <c r="P106" s="140">
        <v>0</v>
      </c>
      <c r="Q106" s="140">
        <f t="shared" si="3"/>
        <v>15097.12</v>
      </c>
      <c r="R106" s="140">
        <f t="shared" si="4"/>
        <v>90000</v>
      </c>
      <c r="S106" s="140">
        <f t="shared" si="5"/>
        <v>74902.880000000005</v>
      </c>
    </row>
    <row r="107" spans="1:19" ht="24.95" customHeight="1">
      <c r="A107" s="134">
        <v>96</v>
      </c>
      <c r="B107" s="101" t="s">
        <v>1078</v>
      </c>
      <c r="C107" s="100" t="s">
        <v>45</v>
      </c>
      <c r="D107" s="146" t="s">
        <v>420</v>
      </c>
      <c r="E107" s="146" t="s">
        <v>1045</v>
      </c>
      <c r="F107" s="137" t="s">
        <v>406</v>
      </c>
      <c r="G107" s="138">
        <v>46113</v>
      </c>
      <c r="H107" s="138">
        <v>46296</v>
      </c>
      <c r="I107" s="139" t="s">
        <v>10</v>
      </c>
      <c r="J107" s="157">
        <v>60000</v>
      </c>
      <c r="K107" s="140">
        <v>1722</v>
      </c>
      <c r="L107" s="140">
        <v>1824</v>
      </c>
      <c r="M107" s="140">
        <v>0</v>
      </c>
      <c r="N107" s="157">
        <v>3486.68</v>
      </c>
      <c r="O107" s="141">
        <v>25</v>
      </c>
      <c r="P107" s="157">
        <v>50</v>
      </c>
      <c r="Q107" s="140">
        <f t="shared" si="3"/>
        <v>7107.68</v>
      </c>
      <c r="R107" s="140">
        <f t="shared" si="4"/>
        <v>60000</v>
      </c>
      <c r="S107" s="140">
        <f t="shared" si="5"/>
        <v>52892.32</v>
      </c>
    </row>
    <row r="108" spans="1:19" ht="24.95" customHeight="1">
      <c r="A108" s="142">
        <v>97</v>
      </c>
      <c r="B108" s="135" t="s">
        <v>1029</v>
      </c>
      <c r="C108" s="136" t="s">
        <v>1024</v>
      </c>
      <c r="D108" s="146" t="s">
        <v>420</v>
      </c>
      <c r="E108" s="146" t="s">
        <v>1045</v>
      </c>
      <c r="F108" s="137" t="s">
        <v>406</v>
      </c>
      <c r="G108" s="138">
        <v>46174</v>
      </c>
      <c r="H108" s="138">
        <v>46357</v>
      </c>
      <c r="I108" s="139" t="s">
        <v>9</v>
      </c>
      <c r="J108" s="140">
        <v>41000</v>
      </c>
      <c r="K108" s="140">
        <v>1176.7</v>
      </c>
      <c r="L108" s="140">
        <v>1246.4000000000001</v>
      </c>
      <c r="M108" s="140">
        <v>1919.78</v>
      </c>
      <c r="N108" s="140">
        <v>295.82</v>
      </c>
      <c r="O108" s="141">
        <v>25</v>
      </c>
      <c r="P108" s="140">
        <v>0</v>
      </c>
      <c r="Q108" s="140">
        <f t="shared" si="3"/>
        <v>4663.7</v>
      </c>
      <c r="R108" s="140">
        <f t="shared" si="4"/>
        <v>41000</v>
      </c>
      <c r="S108" s="140">
        <f t="shared" si="5"/>
        <v>36336.300000000003</v>
      </c>
    </row>
    <row r="109" spans="1:19" ht="24.95" customHeight="1">
      <c r="A109" s="142">
        <v>98</v>
      </c>
      <c r="B109" s="101" t="s">
        <v>1044</v>
      </c>
      <c r="C109" s="100" t="s">
        <v>168</v>
      </c>
      <c r="D109" s="146" t="s">
        <v>420</v>
      </c>
      <c r="E109" s="146" t="s">
        <v>1045</v>
      </c>
      <c r="F109" s="137" t="s">
        <v>406</v>
      </c>
      <c r="G109" s="138">
        <v>46113</v>
      </c>
      <c r="H109" s="138">
        <v>46296</v>
      </c>
      <c r="I109" s="139" t="s">
        <v>10</v>
      </c>
      <c r="J109" s="140">
        <v>41000</v>
      </c>
      <c r="K109" s="140">
        <v>1176.7</v>
      </c>
      <c r="L109" s="140">
        <v>1246.4000000000001</v>
      </c>
      <c r="M109" s="140">
        <v>0</v>
      </c>
      <c r="N109" s="140">
        <v>583.79</v>
      </c>
      <c r="O109" s="141">
        <v>25</v>
      </c>
      <c r="P109" s="140">
        <v>50</v>
      </c>
      <c r="Q109" s="140">
        <f t="shared" si="3"/>
        <v>3081.8900000000003</v>
      </c>
      <c r="R109" s="140">
        <f t="shared" si="4"/>
        <v>41000</v>
      </c>
      <c r="S109" s="140">
        <f t="shared" si="5"/>
        <v>37918.11</v>
      </c>
    </row>
    <row r="110" spans="1:19" ht="24.95" customHeight="1">
      <c r="A110" s="134">
        <v>99</v>
      </c>
      <c r="B110" s="135" t="s">
        <v>1200</v>
      </c>
      <c r="C110" s="136" t="s">
        <v>326</v>
      </c>
      <c r="D110" s="146" t="s">
        <v>420</v>
      </c>
      <c r="E110" s="146" t="s">
        <v>1045</v>
      </c>
      <c r="F110" s="137" t="s">
        <v>406</v>
      </c>
      <c r="G110" s="138">
        <v>46204</v>
      </c>
      <c r="H110" s="138">
        <v>46388</v>
      </c>
      <c r="I110" s="139" t="s">
        <v>10</v>
      </c>
      <c r="J110" s="140">
        <v>35000</v>
      </c>
      <c r="K110" s="140">
        <v>1004.5</v>
      </c>
      <c r="L110" s="140">
        <v>1064</v>
      </c>
      <c r="M110" s="140">
        <v>0</v>
      </c>
      <c r="N110" s="140">
        <v>0</v>
      </c>
      <c r="O110" s="141">
        <v>25</v>
      </c>
      <c r="P110" s="140">
        <v>0</v>
      </c>
      <c r="Q110" s="140">
        <f t="shared" si="3"/>
        <v>2093.5</v>
      </c>
      <c r="R110" s="140">
        <f t="shared" si="4"/>
        <v>35000</v>
      </c>
      <c r="S110" s="140">
        <f t="shared" si="5"/>
        <v>32906.5</v>
      </c>
    </row>
    <row r="111" spans="1:19" ht="24.95" customHeight="1">
      <c r="A111" s="142">
        <v>100</v>
      </c>
      <c r="B111" s="135" t="s">
        <v>1167</v>
      </c>
      <c r="C111" s="136" t="s">
        <v>326</v>
      </c>
      <c r="D111" s="146" t="s">
        <v>420</v>
      </c>
      <c r="E111" s="146" t="s">
        <v>1045</v>
      </c>
      <c r="F111" s="137" t="s">
        <v>406</v>
      </c>
      <c r="G111" s="138">
        <v>46054</v>
      </c>
      <c r="H111" s="138">
        <v>46235</v>
      </c>
      <c r="I111" s="139" t="s">
        <v>10</v>
      </c>
      <c r="J111" s="140">
        <v>50000</v>
      </c>
      <c r="K111" s="140">
        <v>1435</v>
      </c>
      <c r="L111" s="140">
        <v>1520</v>
      </c>
      <c r="M111" s="140">
        <v>0</v>
      </c>
      <c r="N111" s="140">
        <v>1854</v>
      </c>
      <c r="O111" s="141">
        <v>25</v>
      </c>
      <c r="P111" s="140">
        <v>3759.8</v>
      </c>
      <c r="Q111" s="140">
        <f t="shared" si="3"/>
        <v>8593.7999999999993</v>
      </c>
      <c r="R111" s="140">
        <f t="shared" si="4"/>
        <v>50000</v>
      </c>
      <c r="S111" s="140">
        <f t="shared" si="5"/>
        <v>41406.199999999997</v>
      </c>
    </row>
    <row r="112" spans="1:19" ht="24.95" customHeight="1">
      <c r="A112" s="142">
        <v>101</v>
      </c>
      <c r="B112" s="135" t="s">
        <v>1143</v>
      </c>
      <c r="C112" s="136" t="s">
        <v>326</v>
      </c>
      <c r="D112" s="146" t="s">
        <v>420</v>
      </c>
      <c r="E112" s="146" t="s">
        <v>1045</v>
      </c>
      <c r="F112" s="137" t="s">
        <v>406</v>
      </c>
      <c r="G112" s="138">
        <v>46174</v>
      </c>
      <c r="H112" s="138">
        <v>46357</v>
      </c>
      <c r="I112" s="139" t="s">
        <v>10</v>
      </c>
      <c r="J112" s="140">
        <v>45000</v>
      </c>
      <c r="K112" s="140">
        <v>1291.5</v>
      </c>
      <c r="L112" s="140">
        <v>1368</v>
      </c>
      <c r="M112" s="140">
        <v>0</v>
      </c>
      <c r="N112" s="140">
        <v>1148.33</v>
      </c>
      <c r="O112" s="141">
        <v>25</v>
      </c>
      <c r="P112" s="140">
        <v>2753.78</v>
      </c>
      <c r="Q112" s="140">
        <f t="shared" si="3"/>
        <v>6586.6100000000006</v>
      </c>
      <c r="R112" s="140">
        <f t="shared" si="4"/>
        <v>45000</v>
      </c>
      <c r="S112" s="140">
        <f t="shared" si="5"/>
        <v>38413.39</v>
      </c>
    </row>
    <row r="113" spans="1:19" ht="24.95" customHeight="1">
      <c r="A113" s="134">
        <v>102</v>
      </c>
      <c r="B113" s="143" t="s">
        <v>1136</v>
      </c>
      <c r="C113" s="144" t="s">
        <v>45</v>
      </c>
      <c r="D113" s="146" t="s">
        <v>420</v>
      </c>
      <c r="E113" s="156" t="s">
        <v>432</v>
      </c>
      <c r="F113" s="137" t="s">
        <v>406</v>
      </c>
      <c r="G113" s="138">
        <v>46082</v>
      </c>
      <c r="H113" s="138">
        <v>46266</v>
      </c>
      <c r="I113" s="139" t="s">
        <v>10</v>
      </c>
      <c r="J113" s="140">
        <v>55000</v>
      </c>
      <c r="K113" s="140">
        <v>1578.5</v>
      </c>
      <c r="L113" s="140">
        <v>1672</v>
      </c>
      <c r="M113" s="140">
        <v>0</v>
      </c>
      <c r="N113" s="140">
        <v>2559.6799999999998</v>
      </c>
      <c r="O113" s="141">
        <v>25</v>
      </c>
      <c r="P113" s="140">
        <v>0</v>
      </c>
      <c r="Q113" s="140">
        <f t="shared" si="3"/>
        <v>5835.18</v>
      </c>
      <c r="R113" s="140">
        <f t="shared" si="4"/>
        <v>55000</v>
      </c>
      <c r="S113" s="140">
        <f t="shared" si="5"/>
        <v>49164.82</v>
      </c>
    </row>
    <row r="114" spans="1:19" ht="24.95" customHeight="1">
      <c r="A114" s="142">
        <v>103</v>
      </c>
      <c r="B114" s="101" t="s">
        <v>1104</v>
      </c>
      <c r="C114" s="100" t="s">
        <v>1158</v>
      </c>
      <c r="D114" s="146" t="s">
        <v>200</v>
      </c>
      <c r="E114" s="146" t="s">
        <v>200</v>
      </c>
      <c r="F114" s="137" t="s">
        <v>406</v>
      </c>
      <c r="G114" s="138">
        <v>46082</v>
      </c>
      <c r="H114" s="138">
        <v>46266</v>
      </c>
      <c r="I114" s="139" t="s">
        <v>10</v>
      </c>
      <c r="J114" s="140">
        <v>170000</v>
      </c>
      <c r="K114" s="140">
        <v>4879</v>
      </c>
      <c r="L114" s="140">
        <v>5168</v>
      </c>
      <c r="M114" s="140">
        <v>0</v>
      </c>
      <c r="N114" s="140">
        <v>28571.119999999999</v>
      </c>
      <c r="O114" s="141">
        <v>25</v>
      </c>
      <c r="P114" s="140">
        <v>0</v>
      </c>
      <c r="Q114" s="140">
        <f t="shared" si="3"/>
        <v>38643.119999999995</v>
      </c>
      <c r="R114" s="140">
        <f t="shared" si="4"/>
        <v>170000</v>
      </c>
      <c r="S114" s="140">
        <f t="shared" si="5"/>
        <v>131356.88</v>
      </c>
    </row>
    <row r="115" spans="1:19" ht="24.95" customHeight="1">
      <c r="A115" s="142">
        <v>104</v>
      </c>
      <c r="B115" s="135" t="s">
        <v>1006</v>
      </c>
      <c r="C115" s="136" t="s">
        <v>177</v>
      </c>
      <c r="D115" s="146" t="s">
        <v>200</v>
      </c>
      <c r="E115" s="146" t="s">
        <v>200</v>
      </c>
      <c r="F115" s="137" t="s">
        <v>406</v>
      </c>
      <c r="G115" s="138">
        <v>46082</v>
      </c>
      <c r="H115" s="138">
        <v>46266</v>
      </c>
      <c r="I115" s="139" t="s">
        <v>10</v>
      </c>
      <c r="J115" s="140">
        <v>120000</v>
      </c>
      <c r="K115" s="140">
        <v>3444</v>
      </c>
      <c r="L115" s="140">
        <v>3648</v>
      </c>
      <c r="M115" s="140">
        <v>0</v>
      </c>
      <c r="N115" s="140">
        <v>16809.87</v>
      </c>
      <c r="O115" s="141">
        <v>25</v>
      </c>
      <c r="P115" s="140">
        <v>0</v>
      </c>
      <c r="Q115" s="140">
        <f t="shared" si="3"/>
        <v>23926.87</v>
      </c>
      <c r="R115" s="140">
        <f t="shared" si="4"/>
        <v>120000</v>
      </c>
      <c r="S115" s="140">
        <f t="shared" si="5"/>
        <v>96073.13</v>
      </c>
    </row>
    <row r="116" spans="1:19" ht="24.95" customHeight="1">
      <c r="A116" s="134">
        <v>105</v>
      </c>
      <c r="B116" s="135" t="s">
        <v>1492</v>
      </c>
      <c r="C116" s="136" t="s">
        <v>1491</v>
      </c>
      <c r="D116" s="146" t="s">
        <v>200</v>
      </c>
      <c r="E116" s="146" t="s">
        <v>200</v>
      </c>
      <c r="F116" s="137" t="s">
        <v>406</v>
      </c>
      <c r="G116" s="138">
        <v>46143</v>
      </c>
      <c r="H116" s="138">
        <v>46327</v>
      </c>
      <c r="I116" s="139" t="s">
        <v>9</v>
      </c>
      <c r="J116" s="140">
        <v>65000</v>
      </c>
      <c r="K116" s="140">
        <v>1865.5</v>
      </c>
      <c r="L116" s="140">
        <v>1976</v>
      </c>
      <c r="M116" s="140">
        <v>0</v>
      </c>
      <c r="N116" s="140">
        <v>4427.58</v>
      </c>
      <c r="O116" s="141">
        <v>25</v>
      </c>
      <c r="P116" s="140">
        <v>0</v>
      </c>
      <c r="Q116" s="140">
        <f t="shared" si="3"/>
        <v>8294.08</v>
      </c>
      <c r="R116" s="140">
        <f t="shared" si="4"/>
        <v>65000</v>
      </c>
      <c r="S116" s="140">
        <f t="shared" si="5"/>
        <v>56705.919999999998</v>
      </c>
    </row>
    <row r="117" spans="1:19" ht="24.95" customHeight="1">
      <c r="A117" s="142">
        <v>106</v>
      </c>
      <c r="B117" s="135" t="s">
        <v>1529</v>
      </c>
      <c r="C117" s="136" t="s">
        <v>1491</v>
      </c>
      <c r="D117" s="146" t="s">
        <v>200</v>
      </c>
      <c r="E117" s="146" t="s">
        <v>200</v>
      </c>
      <c r="F117" s="137" t="s">
        <v>406</v>
      </c>
      <c r="G117" s="138">
        <v>46174</v>
      </c>
      <c r="H117" s="138">
        <v>46357</v>
      </c>
      <c r="I117" s="139" t="s">
        <v>10</v>
      </c>
      <c r="J117" s="140">
        <v>65000</v>
      </c>
      <c r="K117" s="140">
        <v>1865.5</v>
      </c>
      <c r="L117" s="140">
        <v>1976</v>
      </c>
      <c r="M117" s="140">
        <v>0</v>
      </c>
      <c r="N117" s="140">
        <v>4427.58</v>
      </c>
      <c r="O117" s="141">
        <v>25</v>
      </c>
      <c r="P117" s="140">
        <v>0</v>
      </c>
      <c r="Q117" s="140">
        <f t="shared" si="3"/>
        <v>8294.08</v>
      </c>
      <c r="R117" s="140">
        <f t="shared" si="4"/>
        <v>65000</v>
      </c>
      <c r="S117" s="140">
        <f t="shared" si="5"/>
        <v>56705.919999999998</v>
      </c>
    </row>
    <row r="118" spans="1:19" ht="24.95" customHeight="1">
      <c r="A118" s="142">
        <v>107</v>
      </c>
      <c r="B118" s="101" t="s">
        <v>1265</v>
      </c>
      <c r="C118" s="100" t="s">
        <v>1013</v>
      </c>
      <c r="D118" s="146" t="s">
        <v>200</v>
      </c>
      <c r="E118" s="146" t="s">
        <v>200</v>
      </c>
      <c r="F118" s="137" t="s">
        <v>406</v>
      </c>
      <c r="G118" s="138">
        <v>46143</v>
      </c>
      <c r="H118" s="138">
        <v>46327</v>
      </c>
      <c r="I118" s="139" t="s">
        <v>9</v>
      </c>
      <c r="J118" s="140">
        <v>100000</v>
      </c>
      <c r="K118" s="140">
        <v>2870</v>
      </c>
      <c r="L118" s="140">
        <v>3040</v>
      </c>
      <c r="M118" s="140">
        <v>0</v>
      </c>
      <c r="N118" s="140">
        <v>12105.37</v>
      </c>
      <c r="O118" s="141">
        <v>25</v>
      </c>
      <c r="P118" s="140">
        <v>19008.84</v>
      </c>
      <c r="Q118" s="140">
        <f t="shared" si="3"/>
        <v>37049.210000000006</v>
      </c>
      <c r="R118" s="140">
        <f t="shared" si="4"/>
        <v>100000</v>
      </c>
      <c r="S118" s="140">
        <f t="shared" si="5"/>
        <v>62950.789999999994</v>
      </c>
    </row>
    <row r="119" spans="1:19" ht="24.95" customHeight="1">
      <c r="A119" s="134">
        <v>108</v>
      </c>
      <c r="B119" s="101" t="s">
        <v>1187</v>
      </c>
      <c r="C119" s="100" t="s">
        <v>62</v>
      </c>
      <c r="D119" s="146" t="s">
        <v>200</v>
      </c>
      <c r="E119" s="146" t="s">
        <v>200</v>
      </c>
      <c r="F119" s="137" t="s">
        <v>406</v>
      </c>
      <c r="G119" s="145">
        <v>46082</v>
      </c>
      <c r="H119" s="145">
        <v>46266</v>
      </c>
      <c r="I119" s="139" t="s">
        <v>10</v>
      </c>
      <c r="J119" s="140">
        <v>50000</v>
      </c>
      <c r="K119" s="140">
        <v>1435</v>
      </c>
      <c r="L119" s="140">
        <v>1520</v>
      </c>
      <c r="M119" s="140">
        <v>0</v>
      </c>
      <c r="N119" s="140">
        <v>1854</v>
      </c>
      <c r="O119" s="141">
        <v>25</v>
      </c>
      <c r="P119" s="140">
        <v>50</v>
      </c>
      <c r="Q119" s="140">
        <f t="shared" si="3"/>
        <v>4884</v>
      </c>
      <c r="R119" s="140">
        <f t="shared" si="4"/>
        <v>50000</v>
      </c>
      <c r="S119" s="140">
        <f t="shared" si="5"/>
        <v>45116</v>
      </c>
    </row>
    <row r="120" spans="1:19" ht="24.95" customHeight="1">
      <c r="A120" s="142">
        <v>109</v>
      </c>
      <c r="B120" s="101" t="s">
        <v>1051</v>
      </c>
      <c r="C120" s="100" t="s">
        <v>45</v>
      </c>
      <c r="D120" s="146" t="s">
        <v>200</v>
      </c>
      <c r="E120" s="146" t="s">
        <v>200</v>
      </c>
      <c r="F120" s="137" t="s">
        <v>406</v>
      </c>
      <c r="G120" s="145">
        <v>46082</v>
      </c>
      <c r="H120" s="145">
        <v>46266</v>
      </c>
      <c r="I120" s="139" t="s">
        <v>9</v>
      </c>
      <c r="J120" s="140">
        <v>75000</v>
      </c>
      <c r="K120" s="140">
        <v>2152.5</v>
      </c>
      <c r="L120" s="140">
        <v>2280</v>
      </c>
      <c r="M120" s="140">
        <v>0</v>
      </c>
      <c r="N120" s="140">
        <v>6309.38</v>
      </c>
      <c r="O120" s="141">
        <v>25</v>
      </c>
      <c r="P120" s="140">
        <v>50</v>
      </c>
      <c r="Q120" s="140">
        <f t="shared" si="3"/>
        <v>10816.880000000001</v>
      </c>
      <c r="R120" s="140">
        <f t="shared" si="4"/>
        <v>75000</v>
      </c>
      <c r="S120" s="140">
        <f t="shared" si="5"/>
        <v>64183.119999999995</v>
      </c>
    </row>
    <row r="121" spans="1:19" ht="24.95" customHeight="1">
      <c r="A121" s="142">
        <v>110</v>
      </c>
      <c r="B121" s="101" t="s">
        <v>1216</v>
      </c>
      <c r="C121" s="100" t="s">
        <v>210</v>
      </c>
      <c r="D121" s="146" t="s">
        <v>200</v>
      </c>
      <c r="E121" s="146" t="s">
        <v>200</v>
      </c>
      <c r="F121" s="137" t="s">
        <v>406</v>
      </c>
      <c r="G121" s="145">
        <v>46082</v>
      </c>
      <c r="H121" s="145">
        <v>46266</v>
      </c>
      <c r="I121" s="139" t="s">
        <v>9</v>
      </c>
      <c r="J121" s="140">
        <v>55000</v>
      </c>
      <c r="K121" s="140">
        <v>1578.5</v>
      </c>
      <c r="L121" s="140">
        <v>1672</v>
      </c>
      <c r="M121" s="140">
        <v>1919.78</v>
      </c>
      <c r="N121" s="140">
        <v>2271.71</v>
      </c>
      <c r="O121" s="141">
        <v>25</v>
      </c>
      <c r="P121" s="140">
        <v>50</v>
      </c>
      <c r="Q121" s="140">
        <f t="shared" si="3"/>
        <v>7516.99</v>
      </c>
      <c r="R121" s="140">
        <f t="shared" si="4"/>
        <v>55000</v>
      </c>
      <c r="S121" s="140">
        <f t="shared" si="5"/>
        <v>47483.01</v>
      </c>
    </row>
    <row r="122" spans="1:19" ht="24.95" customHeight="1">
      <c r="A122" s="134">
        <v>111</v>
      </c>
      <c r="B122" s="101" t="s">
        <v>1268</v>
      </c>
      <c r="C122" s="100" t="s">
        <v>237</v>
      </c>
      <c r="D122" s="146" t="s">
        <v>200</v>
      </c>
      <c r="E122" s="146" t="s">
        <v>200</v>
      </c>
      <c r="F122" s="137" t="s">
        <v>406</v>
      </c>
      <c r="G122" s="145">
        <v>46113</v>
      </c>
      <c r="H122" s="145">
        <v>46296</v>
      </c>
      <c r="I122" s="139" t="s">
        <v>9</v>
      </c>
      <c r="J122" s="140">
        <v>22000</v>
      </c>
      <c r="K122" s="140">
        <v>631.4</v>
      </c>
      <c r="L122" s="140">
        <v>668.8</v>
      </c>
      <c r="M122" s="140">
        <v>0</v>
      </c>
      <c r="N122" s="140">
        <v>0</v>
      </c>
      <c r="O122" s="141">
        <v>25</v>
      </c>
      <c r="P122" s="140">
        <v>50</v>
      </c>
      <c r="Q122" s="140">
        <f t="shared" si="3"/>
        <v>1375.1999999999998</v>
      </c>
      <c r="R122" s="140">
        <f t="shared" si="4"/>
        <v>22000</v>
      </c>
      <c r="S122" s="140">
        <f t="shared" si="5"/>
        <v>20624.8</v>
      </c>
    </row>
    <row r="123" spans="1:19" ht="24.95" customHeight="1">
      <c r="A123" s="142">
        <v>112</v>
      </c>
      <c r="B123" s="101" t="s">
        <v>1027</v>
      </c>
      <c r="C123" s="100" t="s">
        <v>237</v>
      </c>
      <c r="D123" s="146" t="s">
        <v>200</v>
      </c>
      <c r="E123" s="146" t="s">
        <v>200</v>
      </c>
      <c r="F123" s="137" t="s">
        <v>406</v>
      </c>
      <c r="G123" s="145">
        <v>46113</v>
      </c>
      <c r="H123" s="145">
        <v>46296</v>
      </c>
      <c r="I123" s="139" t="s">
        <v>10</v>
      </c>
      <c r="J123" s="140">
        <v>26250</v>
      </c>
      <c r="K123" s="140">
        <v>753.38</v>
      </c>
      <c r="L123" s="140">
        <v>798</v>
      </c>
      <c r="M123" s="140">
        <v>1919.78</v>
      </c>
      <c r="N123" s="140">
        <v>0</v>
      </c>
      <c r="O123" s="141">
        <v>25</v>
      </c>
      <c r="P123" s="140">
        <v>50</v>
      </c>
      <c r="Q123" s="140">
        <f t="shared" si="3"/>
        <v>3546.16</v>
      </c>
      <c r="R123" s="140">
        <f t="shared" si="4"/>
        <v>26250</v>
      </c>
      <c r="S123" s="140">
        <f t="shared" si="5"/>
        <v>22703.84</v>
      </c>
    </row>
    <row r="124" spans="1:19" ht="24.95" customHeight="1">
      <c r="A124" s="142">
        <v>113</v>
      </c>
      <c r="B124" s="101" t="s">
        <v>1536</v>
      </c>
      <c r="C124" s="100" t="s">
        <v>237</v>
      </c>
      <c r="D124" s="146" t="s">
        <v>200</v>
      </c>
      <c r="E124" s="146" t="s">
        <v>200</v>
      </c>
      <c r="F124" s="137" t="s">
        <v>406</v>
      </c>
      <c r="G124" s="138">
        <v>46113</v>
      </c>
      <c r="H124" s="138">
        <v>46296</v>
      </c>
      <c r="I124" s="139" t="s">
        <v>9</v>
      </c>
      <c r="J124" s="140">
        <v>65000</v>
      </c>
      <c r="K124" s="140">
        <v>1865.5</v>
      </c>
      <c r="L124" s="140">
        <v>1976</v>
      </c>
      <c r="M124" s="140">
        <v>0</v>
      </c>
      <c r="N124" s="140">
        <v>4427.58</v>
      </c>
      <c r="O124" s="141">
        <v>25</v>
      </c>
      <c r="P124" s="140">
        <v>50</v>
      </c>
      <c r="Q124" s="140">
        <f t="shared" si="3"/>
        <v>8344.08</v>
      </c>
      <c r="R124" s="140">
        <f t="shared" si="4"/>
        <v>65000</v>
      </c>
      <c r="S124" s="140">
        <f t="shared" si="5"/>
        <v>56655.92</v>
      </c>
    </row>
    <row r="125" spans="1:19" ht="24.95" customHeight="1">
      <c r="A125" s="134">
        <v>114</v>
      </c>
      <c r="B125" s="158" t="s">
        <v>1407</v>
      </c>
      <c r="C125" s="159" t="s">
        <v>240</v>
      </c>
      <c r="D125" s="146" t="s">
        <v>200</v>
      </c>
      <c r="E125" s="146" t="s">
        <v>200</v>
      </c>
      <c r="F125" s="137" t="s">
        <v>406</v>
      </c>
      <c r="G125" s="145">
        <v>46174</v>
      </c>
      <c r="H125" s="145">
        <v>46357</v>
      </c>
      <c r="I125" s="139" t="s">
        <v>10</v>
      </c>
      <c r="J125" s="140">
        <v>48000</v>
      </c>
      <c r="K125" s="140">
        <v>1377.6</v>
      </c>
      <c r="L125" s="140">
        <v>1459.2</v>
      </c>
      <c r="M125" s="140">
        <v>0</v>
      </c>
      <c r="N125" s="140">
        <v>1571.73</v>
      </c>
      <c r="O125" s="141">
        <v>25</v>
      </c>
      <c r="P125" s="140">
        <v>0</v>
      </c>
      <c r="Q125" s="140">
        <f t="shared" si="3"/>
        <v>4433.5300000000007</v>
      </c>
      <c r="R125" s="140">
        <f t="shared" si="4"/>
        <v>48000</v>
      </c>
      <c r="S125" s="140">
        <f t="shared" si="5"/>
        <v>43566.47</v>
      </c>
    </row>
    <row r="126" spans="1:19" ht="24.95" customHeight="1">
      <c r="A126" s="142">
        <v>115</v>
      </c>
      <c r="B126" s="101" t="s">
        <v>1166</v>
      </c>
      <c r="C126" s="100" t="s">
        <v>1024</v>
      </c>
      <c r="D126" s="146" t="s">
        <v>200</v>
      </c>
      <c r="E126" s="146" t="s">
        <v>200</v>
      </c>
      <c r="F126" s="137" t="s">
        <v>406</v>
      </c>
      <c r="G126" s="138">
        <v>46082</v>
      </c>
      <c r="H126" s="138">
        <v>46266</v>
      </c>
      <c r="I126" s="139" t="s">
        <v>9</v>
      </c>
      <c r="J126" s="140">
        <v>65000</v>
      </c>
      <c r="K126" s="140">
        <v>1865.5</v>
      </c>
      <c r="L126" s="140">
        <v>1976</v>
      </c>
      <c r="M126" s="140">
        <v>0</v>
      </c>
      <c r="N126" s="140">
        <v>4427.58</v>
      </c>
      <c r="O126" s="141">
        <v>25</v>
      </c>
      <c r="P126" s="140">
        <v>16315.29</v>
      </c>
      <c r="Q126" s="140">
        <f t="shared" si="3"/>
        <v>24609.370000000003</v>
      </c>
      <c r="R126" s="140">
        <f t="shared" si="4"/>
        <v>65000</v>
      </c>
      <c r="S126" s="140">
        <f t="shared" si="5"/>
        <v>40390.629999999997</v>
      </c>
    </row>
    <row r="127" spans="1:19" ht="24.95" customHeight="1">
      <c r="A127" s="142">
        <v>116</v>
      </c>
      <c r="B127" s="101" t="s">
        <v>1079</v>
      </c>
      <c r="C127" s="136" t="s">
        <v>704</v>
      </c>
      <c r="D127" s="146" t="s">
        <v>200</v>
      </c>
      <c r="E127" s="98" t="s">
        <v>224</v>
      </c>
      <c r="F127" s="137" t="s">
        <v>406</v>
      </c>
      <c r="G127" s="145">
        <v>46082</v>
      </c>
      <c r="H127" s="145">
        <v>46266</v>
      </c>
      <c r="I127" s="139" t="s">
        <v>10</v>
      </c>
      <c r="J127" s="140">
        <v>140000</v>
      </c>
      <c r="K127" s="140">
        <v>4018</v>
      </c>
      <c r="L127" s="140">
        <v>4256</v>
      </c>
      <c r="M127" s="140">
        <v>0</v>
      </c>
      <c r="N127" s="140">
        <v>21514.37</v>
      </c>
      <c r="O127" s="141">
        <v>25</v>
      </c>
      <c r="P127" s="140">
        <v>1243</v>
      </c>
      <c r="Q127" s="140">
        <f t="shared" si="3"/>
        <v>31056.37</v>
      </c>
      <c r="R127" s="140">
        <f t="shared" si="4"/>
        <v>140000</v>
      </c>
      <c r="S127" s="140">
        <f t="shared" si="5"/>
        <v>108943.63</v>
      </c>
    </row>
    <row r="128" spans="1:19" ht="24.95" customHeight="1">
      <c r="A128" s="134">
        <v>117</v>
      </c>
      <c r="B128" s="101" t="s">
        <v>1185</v>
      </c>
      <c r="C128" s="100" t="s">
        <v>1063</v>
      </c>
      <c r="D128" s="146" t="s">
        <v>200</v>
      </c>
      <c r="E128" s="98" t="s">
        <v>224</v>
      </c>
      <c r="F128" s="137" t="s">
        <v>406</v>
      </c>
      <c r="G128" s="138">
        <v>46204</v>
      </c>
      <c r="H128" s="138">
        <v>46388</v>
      </c>
      <c r="I128" s="139" t="s">
        <v>10</v>
      </c>
      <c r="J128" s="140">
        <v>75000</v>
      </c>
      <c r="K128" s="140">
        <v>2152.5</v>
      </c>
      <c r="L128" s="140">
        <v>2280</v>
      </c>
      <c r="M128" s="140">
        <v>0</v>
      </c>
      <c r="N128" s="140">
        <v>6309.38</v>
      </c>
      <c r="O128" s="141">
        <v>25</v>
      </c>
      <c r="P128" s="140">
        <v>0</v>
      </c>
      <c r="Q128" s="140">
        <f t="shared" si="3"/>
        <v>10766.880000000001</v>
      </c>
      <c r="R128" s="140">
        <f t="shared" si="4"/>
        <v>75000</v>
      </c>
      <c r="S128" s="140">
        <f t="shared" si="5"/>
        <v>64233.119999999995</v>
      </c>
    </row>
    <row r="129" spans="1:19" ht="24.95" customHeight="1">
      <c r="A129" s="142">
        <v>118</v>
      </c>
      <c r="B129" s="101" t="s">
        <v>1062</v>
      </c>
      <c r="C129" s="100" t="s">
        <v>1063</v>
      </c>
      <c r="D129" s="146" t="s">
        <v>200</v>
      </c>
      <c r="E129" s="98" t="s">
        <v>224</v>
      </c>
      <c r="F129" s="137" t="s">
        <v>406</v>
      </c>
      <c r="G129" s="138">
        <v>46054</v>
      </c>
      <c r="H129" s="138">
        <v>46235</v>
      </c>
      <c r="I129" s="139" t="s">
        <v>10</v>
      </c>
      <c r="J129" s="140">
        <v>75000</v>
      </c>
      <c r="K129" s="140">
        <v>2152.5</v>
      </c>
      <c r="L129" s="140">
        <v>2280</v>
      </c>
      <c r="M129" s="140">
        <v>0</v>
      </c>
      <c r="N129" s="140">
        <v>5925.42</v>
      </c>
      <c r="O129" s="141">
        <v>25</v>
      </c>
      <c r="P129" s="140">
        <v>0</v>
      </c>
      <c r="Q129" s="140">
        <f t="shared" si="3"/>
        <v>10382.92</v>
      </c>
      <c r="R129" s="140">
        <f t="shared" si="4"/>
        <v>75000</v>
      </c>
      <c r="S129" s="140">
        <f t="shared" si="5"/>
        <v>64617.08</v>
      </c>
    </row>
    <row r="130" spans="1:19" ht="24.95" customHeight="1">
      <c r="A130" s="142">
        <v>119</v>
      </c>
      <c r="B130" s="101" t="s">
        <v>1074</v>
      </c>
      <c r="C130" s="100" t="s">
        <v>1063</v>
      </c>
      <c r="D130" s="146" t="s">
        <v>200</v>
      </c>
      <c r="E130" s="98" t="s">
        <v>224</v>
      </c>
      <c r="F130" s="137" t="s">
        <v>406</v>
      </c>
      <c r="G130" s="138">
        <v>46204</v>
      </c>
      <c r="H130" s="138">
        <v>46388</v>
      </c>
      <c r="I130" s="139" t="s">
        <v>10</v>
      </c>
      <c r="J130" s="155">
        <v>75000</v>
      </c>
      <c r="K130" s="155">
        <v>2152.5</v>
      </c>
      <c r="L130" s="155">
        <v>2280</v>
      </c>
      <c r="M130" s="140">
        <v>1919.78</v>
      </c>
      <c r="N130" s="140">
        <v>5925.42</v>
      </c>
      <c r="O130" s="141">
        <v>25</v>
      </c>
      <c r="P130" s="155">
        <v>4115.29</v>
      </c>
      <c r="Q130" s="140">
        <f t="shared" si="3"/>
        <v>16417.990000000002</v>
      </c>
      <c r="R130" s="140">
        <f t="shared" si="4"/>
        <v>75000</v>
      </c>
      <c r="S130" s="140">
        <f t="shared" si="5"/>
        <v>58582.009999999995</v>
      </c>
    </row>
    <row r="131" spans="1:19" ht="24.95" customHeight="1">
      <c r="A131" s="134">
        <v>120</v>
      </c>
      <c r="B131" s="101" t="s">
        <v>1139</v>
      </c>
      <c r="C131" s="100" t="s">
        <v>1063</v>
      </c>
      <c r="D131" s="146" t="s">
        <v>200</v>
      </c>
      <c r="E131" s="98" t="s">
        <v>224</v>
      </c>
      <c r="F131" s="137" t="s">
        <v>406</v>
      </c>
      <c r="G131" s="138">
        <v>46082</v>
      </c>
      <c r="H131" s="138">
        <v>46266</v>
      </c>
      <c r="I131" s="139" t="s">
        <v>10</v>
      </c>
      <c r="J131" s="140">
        <v>75000</v>
      </c>
      <c r="K131" s="140">
        <v>2152.5</v>
      </c>
      <c r="L131" s="140">
        <v>2280</v>
      </c>
      <c r="M131" s="140">
        <v>0</v>
      </c>
      <c r="N131" s="140">
        <v>6309.38</v>
      </c>
      <c r="O131" s="141">
        <v>25</v>
      </c>
      <c r="P131" s="140">
        <v>50</v>
      </c>
      <c r="Q131" s="140">
        <f t="shared" si="3"/>
        <v>10816.880000000001</v>
      </c>
      <c r="R131" s="140">
        <f t="shared" si="4"/>
        <v>75000</v>
      </c>
      <c r="S131" s="140">
        <f t="shared" si="5"/>
        <v>64183.119999999995</v>
      </c>
    </row>
    <row r="132" spans="1:19" ht="24.95" customHeight="1">
      <c r="A132" s="142">
        <v>121</v>
      </c>
      <c r="B132" s="101" t="s">
        <v>1478</v>
      </c>
      <c r="C132" s="100" t="s">
        <v>1063</v>
      </c>
      <c r="D132" s="146" t="s">
        <v>200</v>
      </c>
      <c r="E132" s="98" t="s">
        <v>224</v>
      </c>
      <c r="F132" s="137" t="s">
        <v>406</v>
      </c>
      <c r="G132" s="138">
        <v>46113</v>
      </c>
      <c r="H132" s="138">
        <v>46296</v>
      </c>
      <c r="I132" s="139" t="s">
        <v>10</v>
      </c>
      <c r="J132" s="140">
        <v>75000</v>
      </c>
      <c r="K132" s="140">
        <v>2152.5</v>
      </c>
      <c r="L132" s="140">
        <v>2280</v>
      </c>
      <c r="M132" s="140">
        <v>0</v>
      </c>
      <c r="N132" s="140">
        <v>6309.38</v>
      </c>
      <c r="O132" s="141">
        <v>25</v>
      </c>
      <c r="P132" s="140">
        <v>0</v>
      </c>
      <c r="Q132" s="140">
        <f t="shared" si="3"/>
        <v>10766.880000000001</v>
      </c>
      <c r="R132" s="140">
        <f t="shared" si="4"/>
        <v>75000</v>
      </c>
      <c r="S132" s="140">
        <f t="shared" si="5"/>
        <v>64233.119999999995</v>
      </c>
    </row>
    <row r="133" spans="1:19" ht="24.95" customHeight="1">
      <c r="A133" s="142">
        <v>122</v>
      </c>
      <c r="B133" s="160" t="s">
        <v>1408</v>
      </c>
      <c r="C133" s="161" t="s">
        <v>1409</v>
      </c>
      <c r="D133" s="146" t="s">
        <v>200</v>
      </c>
      <c r="E133" s="98" t="s">
        <v>224</v>
      </c>
      <c r="F133" s="137" t="s">
        <v>406</v>
      </c>
      <c r="G133" s="138">
        <v>46174</v>
      </c>
      <c r="H133" s="138">
        <v>46357</v>
      </c>
      <c r="I133" s="139" t="s">
        <v>9</v>
      </c>
      <c r="J133" s="140">
        <v>75000</v>
      </c>
      <c r="K133" s="140">
        <v>2152.5</v>
      </c>
      <c r="L133" s="140">
        <v>2280</v>
      </c>
      <c r="M133" s="140">
        <v>0</v>
      </c>
      <c r="N133" s="140">
        <v>6309.38</v>
      </c>
      <c r="O133" s="141">
        <v>25</v>
      </c>
      <c r="P133" s="140">
        <v>0</v>
      </c>
      <c r="Q133" s="140">
        <f t="shared" si="3"/>
        <v>10766.880000000001</v>
      </c>
      <c r="R133" s="140">
        <f t="shared" si="4"/>
        <v>75000</v>
      </c>
      <c r="S133" s="140">
        <f t="shared" si="5"/>
        <v>64233.119999999995</v>
      </c>
    </row>
    <row r="134" spans="1:19" ht="24.95" customHeight="1">
      <c r="A134" s="134">
        <v>123</v>
      </c>
      <c r="B134" s="160" t="s">
        <v>1502</v>
      </c>
      <c r="C134" s="161" t="s">
        <v>1409</v>
      </c>
      <c r="D134" s="146" t="s">
        <v>200</v>
      </c>
      <c r="E134" s="98" t="s">
        <v>224</v>
      </c>
      <c r="F134" s="137" t="s">
        <v>406</v>
      </c>
      <c r="G134" s="138">
        <v>46143</v>
      </c>
      <c r="H134" s="138">
        <v>46327</v>
      </c>
      <c r="I134" s="139" t="s">
        <v>10</v>
      </c>
      <c r="J134" s="140">
        <v>75000</v>
      </c>
      <c r="K134" s="140">
        <v>2152.5</v>
      </c>
      <c r="L134" s="140">
        <v>2280</v>
      </c>
      <c r="M134" s="140">
        <v>0</v>
      </c>
      <c r="N134" s="140">
        <v>6309.38</v>
      </c>
      <c r="O134" s="141">
        <v>25</v>
      </c>
      <c r="P134" s="140">
        <v>0</v>
      </c>
      <c r="Q134" s="140">
        <f t="shared" si="3"/>
        <v>10766.880000000001</v>
      </c>
      <c r="R134" s="140">
        <f t="shared" si="4"/>
        <v>75000</v>
      </c>
      <c r="S134" s="140">
        <f t="shared" si="5"/>
        <v>64233.119999999995</v>
      </c>
    </row>
    <row r="135" spans="1:19" ht="24.95" customHeight="1">
      <c r="A135" s="142">
        <v>124</v>
      </c>
      <c r="B135" s="160" t="s">
        <v>1527</v>
      </c>
      <c r="C135" s="161" t="s">
        <v>1409</v>
      </c>
      <c r="D135" s="146" t="s">
        <v>200</v>
      </c>
      <c r="E135" s="98" t="s">
        <v>224</v>
      </c>
      <c r="F135" s="137" t="s">
        <v>406</v>
      </c>
      <c r="G135" s="138">
        <v>46174</v>
      </c>
      <c r="H135" s="138">
        <v>46357</v>
      </c>
      <c r="I135" s="139" t="s">
        <v>10</v>
      </c>
      <c r="J135" s="140">
        <v>75000</v>
      </c>
      <c r="K135" s="140">
        <v>2152.5</v>
      </c>
      <c r="L135" s="140">
        <v>2280</v>
      </c>
      <c r="M135" s="140">
        <v>0</v>
      </c>
      <c r="N135" s="140">
        <v>6309.38</v>
      </c>
      <c r="O135" s="141">
        <v>25</v>
      </c>
      <c r="P135" s="140">
        <v>0</v>
      </c>
      <c r="Q135" s="140">
        <f t="shared" si="3"/>
        <v>10766.880000000001</v>
      </c>
      <c r="R135" s="140">
        <f t="shared" si="4"/>
        <v>75000</v>
      </c>
      <c r="S135" s="140">
        <f t="shared" si="5"/>
        <v>64233.119999999995</v>
      </c>
    </row>
    <row r="136" spans="1:19" ht="24.95" customHeight="1">
      <c r="A136" s="142">
        <v>125</v>
      </c>
      <c r="B136" s="160" t="s">
        <v>1528</v>
      </c>
      <c r="C136" s="161" t="s">
        <v>1409</v>
      </c>
      <c r="D136" s="146" t="s">
        <v>200</v>
      </c>
      <c r="E136" s="98" t="s">
        <v>224</v>
      </c>
      <c r="F136" s="137" t="s">
        <v>406</v>
      </c>
      <c r="G136" s="138">
        <v>46174</v>
      </c>
      <c r="H136" s="138">
        <v>46357</v>
      </c>
      <c r="I136" s="139" t="s">
        <v>10</v>
      </c>
      <c r="J136" s="140">
        <v>75000</v>
      </c>
      <c r="K136" s="140">
        <v>2152.5</v>
      </c>
      <c r="L136" s="140">
        <v>2280</v>
      </c>
      <c r="M136" s="140">
        <v>0</v>
      </c>
      <c r="N136" s="140">
        <v>6309.38</v>
      </c>
      <c r="O136" s="141">
        <v>25</v>
      </c>
      <c r="P136" s="140">
        <v>0</v>
      </c>
      <c r="Q136" s="140">
        <f t="shared" si="3"/>
        <v>10766.880000000001</v>
      </c>
      <c r="R136" s="140">
        <f t="shared" si="4"/>
        <v>75000</v>
      </c>
      <c r="S136" s="140">
        <f t="shared" si="5"/>
        <v>64233.119999999995</v>
      </c>
    </row>
    <row r="137" spans="1:19" ht="24.95" customHeight="1">
      <c r="A137" s="134">
        <v>126</v>
      </c>
      <c r="B137" s="160" t="s">
        <v>1503</v>
      </c>
      <c r="C137" s="161" t="s">
        <v>1036</v>
      </c>
      <c r="D137" s="146" t="s">
        <v>200</v>
      </c>
      <c r="E137" s="98" t="s">
        <v>224</v>
      </c>
      <c r="F137" s="137" t="s">
        <v>406</v>
      </c>
      <c r="G137" s="138">
        <v>46143</v>
      </c>
      <c r="H137" s="138">
        <v>46327</v>
      </c>
      <c r="I137" s="139" t="s">
        <v>9</v>
      </c>
      <c r="J137" s="140">
        <v>75000</v>
      </c>
      <c r="K137" s="140">
        <v>2152.5</v>
      </c>
      <c r="L137" s="140">
        <v>2280</v>
      </c>
      <c r="M137" s="140">
        <v>0</v>
      </c>
      <c r="N137" s="140">
        <v>6309.38</v>
      </c>
      <c r="O137" s="141">
        <v>25</v>
      </c>
      <c r="P137" s="140">
        <v>0</v>
      </c>
      <c r="Q137" s="140">
        <f t="shared" si="3"/>
        <v>10766.880000000001</v>
      </c>
      <c r="R137" s="140">
        <f t="shared" si="4"/>
        <v>75000</v>
      </c>
      <c r="S137" s="140">
        <f t="shared" si="5"/>
        <v>64233.119999999995</v>
      </c>
    </row>
    <row r="138" spans="1:19" ht="24.95" customHeight="1">
      <c r="A138" s="142">
        <v>127</v>
      </c>
      <c r="B138" s="101" t="s">
        <v>1358</v>
      </c>
      <c r="C138" s="100" t="s">
        <v>1036</v>
      </c>
      <c r="D138" s="146" t="s">
        <v>200</v>
      </c>
      <c r="E138" s="98" t="s">
        <v>224</v>
      </c>
      <c r="F138" s="137" t="s">
        <v>406</v>
      </c>
      <c r="G138" s="138">
        <v>46113</v>
      </c>
      <c r="H138" s="138">
        <v>46296</v>
      </c>
      <c r="I138" s="139" t="s">
        <v>9</v>
      </c>
      <c r="J138" s="140">
        <v>75000</v>
      </c>
      <c r="K138" s="140">
        <v>2152.5</v>
      </c>
      <c r="L138" s="140">
        <v>2280</v>
      </c>
      <c r="M138" s="140">
        <v>1919.78</v>
      </c>
      <c r="N138" s="140">
        <v>5925.42</v>
      </c>
      <c r="O138" s="141">
        <v>25</v>
      </c>
      <c r="P138" s="140">
        <v>0</v>
      </c>
      <c r="Q138" s="140">
        <f t="shared" si="3"/>
        <v>12302.7</v>
      </c>
      <c r="R138" s="140">
        <f t="shared" si="4"/>
        <v>75000</v>
      </c>
      <c r="S138" s="140">
        <f t="shared" si="5"/>
        <v>62697.3</v>
      </c>
    </row>
    <row r="139" spans="1:19" ht="24.95" customHeight="1">
      <c r="A139" s="142">
        <v>128</v>
      </c>
      <c r="B139" s="101" t="s">
        <v>1479</v>
      </c>
      <c r="C139" s="100" t="s">
        <v>1036</v>
      </c>
      <c r="D139" s="146" t="s">
        <v>200</v>
      </c>
      <c r="E139" s="98" t="s">
        <v>224</v>
      </c>
      <c r="F139" s="137" t="s">
        <v>406</v>
      </c>
      <c r="G139" s="138">
        <v>46113</v>
      </c>
      <c r="H139" s="138">
        <v>46296</v>
      </c>
      <c r="I139" s="139" t="s">
        <v>10</v>
      </c>
      <c r="J139" s="140">
        <v>75000</v>
      </c>
      <c r="K139" s="140">
        <v>2152.5</v>
      </c>
      <c r="L139" s="140">
        <v>2280</v>
      </c>
      <c r="M139" s="140">
        <v>0</v>
      </c>
      <c r="N139" s="140">
        <v>6309.38</v>
      </c>
      <c r="O139" s="141">
        <v>25</v>
      </c>
      <c r="P139" s="140">
        <v>0</v>
      </c>
      <c r="Q139" s="140">
        <f t="shared" si="3"/>
        <v>10766.880000000001</v>
      </c>
      <c r="R139" s="140">
        <f t="shared" si="4"/>
        <v>75000</v>
      </c>
      <c r="S139" s="140">
        <f t="shared" si="5"/>
        <v>64233.119999999995</v>
      </c>
    </row>
    <row r="140" spans="1:19" ht="24.95" customHeight="1">
      <c r="A140" s="134">
        <v>129</v>
      </c>
      <c r="B140" s="101" t="s">
        <v>1189</v>
      </c>
      <c r="C140" s="100" t="s">
        <v>1190</v>
      </c>
      <c r="D140" s="146" t="s">
        <v>200</v>
      </c>
      <c r="E140" s="98" t="s">
        <v>224</v>
      </c>
      <c r="F140" s="137" t="s">
        <v>406</v>
      </c>
      <c r="G140" s="138">
        <v>46054</v>
      </c>
      <c r="H140" s="138">
        <v>46235</v>
      </c>
      <c r="I140" s="139" t="s">
        <v>9</v>
      </c>
      <c r="J140" s="140">
        <v>55000</v>
      </c>
      <c r="K140" s="140">
        <v>1578.5</v>
      </c>
      <c r="L140" s="140">
        <v>1672</v>
      </c>
      <c r="M140" s="140">
        <v>0</v>
      </c>
      <c r="N140" s="140">
        <v>2559.6799999999998</v>
      </c>
      <c r="O140" s="141">
        <v>25</v>
      </c>
      <c r="P140" s="140">
        <v>0</v>
      </c>
      <c r="Q140" s="140">
        <f t="shared" ref="Q140:Q203" si="6">K140+L140+M140+N140+O140+P140</f>
        <v>5835.18</v>
      </c>
      <c r="R140" s="140">
        <f t="shared" ref="R140:R203" si="7">J140</f>
        <v>55000</v>
      </c>
      <c r="S140" s="140">
        <f t="shared" ref="S140:S203" si="8">R140-Q140</f>
        <v>49164.82</v>
      </c>
    </row>
    <row r="141" spans="1:19" ht="24.95" customHeight="1">
      <c r="A141" s="142">
        <v>130</v>
      </c>
      <c r="B141" s="101" t="s">
        <v>1096</v>
      </c>
      <c r="C141" s="100" t="s">
        <v>1024</v>
      </c>
      <c r="D141" s="146" t="s">
        <v>200</v>
      </c>
      <c r="E141" s="98" t="s">
        <v>224</v>
      </c>
      <c r="F141" s="137" t="s">
        <v>406</v>
      </c>
      <c r="G141" s="138">
        <v>46204</v>
      </c>
      <c r="H141" s="138">
        <v>46388</v>
      </c>
      <c r="I141" s="139" t="s">
        <v>10</v>
      </c>
      <c r="J141" s="140">
        <v>41000</v>
      </c>
      <c r="K141" s="140">
        <v>1176.7</v>
      </c>
      <c r="L141" s="140">
        <v>1246.4000000000001</v>
      </c>
      <c r="M141" s="140">
        <v>0</v>
      </c>
      <c r="N141" s="140">
        <v>583.79</v>
      </c>
      <c r="O141" s="141">
        <v>25</v>
      </c>
      <c r="P141" s="140">
        <v>50</v>
      </c>
      <c r="Q141" s="140">
        <f t="shared" si="6"/>
        <v>3081.8900000000003</v>
      </c>
      <c r="R141" s="140">
        <f t="shared" si="7"/>
        <v>41000</v>
      </c>
      <c r="S141" s="140">
        <f t="shared" si="8"/>
        <v>37918.11</v>
      </c>
    </row>
    <row r="142" spans="1:19" ht="24.95" customHeight="1">
      <c r="A142" s="142">
        <v>131</v>
      </c>
      <c r="B142" s="101" t="s">
        <v>1164</v>
      </c>
      <c r="C142" s="100" t="s">
        <v>177</v>
      </c>
      <c r="D142" s="146" t="s">
        <v>200</v>
      </c>
      <c r="E142" s="98" t="s">
        <v>235</v>
      </c>
      <c r="F142" s="137" t="s">
        <v>406</v>
      </c>
      <c r="G142" s="138">
        <v>46143</v>
      </c>
      <c r="H142" s="138">
        <v>46327</v>
      </c>
      <c r="I142" s="139" t="s">
        <v>10</v>
      </c>
      <c r="J142" s="140">
        <v>120000</v>
      </c>
      <c r="K142" s="140">
        <v>3444</v>
      </c>
      <c r="L142" s="140">
        <v>3648</v>
      </c>
      <c r="M142" s="140">
        <v>0</v>
      </c>
      <c r="N142" s="140">
        <v>16809.87</v>
      </c>
      <c r="O142" s="141">
        <v>25</v>
      </c>
      <c r="P142" s="140">
        <v>36556.67</v>
      </c>
      <c r="Q142" s="140">
        <f t="shared" si="6"/>
        <v>60483.539999999994</v>
      </c>
      <c r="R142" s="140">
        <f t="shared" si="7"/>
        <v>120000</v>
      </c>
      <c r="S142" s="140">
        <f t="shared" si="8"/>
        <v>59516.460000000006</v>
      </c>
    </row>
    <row r="143" spans="1:19" ht="24.95" customHeight="1">
      <c r="A143" s="134">
        <v>132</v>
      </c>
      <c r="B143" s="101" t="s">
        <v>1259</v>
      </c>
      <c r="C143" s="100" t="s">
        <v>1013</v>
      </c>
      <c r="D143" s="146" t="s">
        <v>200</v>
      </c>
      <c r="E143" s="98" t="s">
        <v>235</v>
      </c>
      <c r="F143" s="137" t="s">
        <v>406</v>
      </c>
      <c r="G143" s="138">
        <v>46113</v>
      </c>
      <c r="H143" s="138">
        <v>46296</v>
      </c>
      <c r="I143" s="139" t="s">
        <v>10</v>
      </c>
      <c r="J143" s="140">
        <v>65000</v>
      </c>
      <c r="K143" s="140">
        <v>1865.5</v>
      </c>
      <c r="L143" s="140">
        <v>1976</v>
      </c>
      <c r="M143" s="140">
        <v>0</v>
      </c>
      <c r="N143" s="140">
        <v>4427.58</v>
      </c>
      <c r="O143" s="141">
        <v>25</v>
      </c>
      <c r="P143" s="140">
        <v>50</v>
      </c>
      <c r="Q143" s="140">
        <f t="shared" si="6"/>
        <v>8344.08</v>
      </c>
      <c r="R143" s="140">
        <f t="shared" si="7"/>
        <v>65000</v>
      </c>
      <c r="S143" s="140">
        <f t="shared" si="8"/>
        <v>56655.92</v>
      </c>
    </row>
    <row r="144" spans="1:19" ht="24.95" customHeight="1">
      <c r="A144" s="142">
        <v>133</v>
      </c>
      <c r="B144" s="101" t="s">
        <v>1270</v>
      </c>
      <c r="C144" s="100" t="s">
        <v>237</v>
      </c>
      <c r="D144" s="146" t="s">
        <v>200</v>
      </c>
      <c r="E144" s="98" t="s">
        <v>235</v>
      </c>
      <c r="F144" s="137" t="s">
        <v>406</v>
      </c>
      <c r="G144" s="138">
        <v>46143</v>
      </c>
      <c r="H144" s="138">
        <v>46327</v>
      </c>
      <c r="I144" s="139" t="s">
        <v>9</v>
      </c>
      <c r="J144" s="140">
        <v>65000</v>
      </c>
      <c r="K144" s="140">
        <v>1865.5</v>
      </c>
      <c r="L144" s="140">
        <v>1976</v>
      </c>
      <c r="M144" s="140">
        <v>0</v>
      </c>
      <c r="N144" s="140">
        <v>4427.58</v>
      </c>
      <c r="O144" s="141">
        <v>25</v>
      </c>
      <c r="P144" s="140">
        <v>8105.13</v>
      </c>
      <c r="Q144" s="140">
        <f t="shared" si="6"/>
        <v>16399.21</v>
      </c>
      <c r="R144" s="140">
        <f t="shared" si="7"/>
        <v>65000</v>
      </c>
      <c r="S144" s="140">
        <f t="shared" si="8"/>
        <v>48600.79</v>
      </c>
    </row>
    <row r="145" spans="1:19" ht="24.95" customHeight="1">
      <c r="A145" s="142">
        <v>134</v>
      </c>
      <c r="B145" s="135" t="s">
        <v>1066</v>
      </c>
      <c r="C145" s="136" t="s">
        <v>237</v>
      </c>
      <c r="D145" s="146" t="s">
        <v>200</v>
      </c>
      <c r="E145" s="98" t="s">
        <v>235</v>
      </c>
      <c r="F145" s="137" t="s">
        <v>406</v>
      </c>
      <c r="G145" s="138">
        <v>46143</v>
      </c>
      <c r="H145" s="138">
        <v>46327</v>
      </c>
      <c r="I145" s="139" t="s">
        <v>10</v>
      </c>
      <c r="J145" s="140">
        <v>55000</v>
      </c>
      <c r="K145" s="140">
        <v>1578.5</v>
      </c>
      <c r="L145" s="140">
        <v>1672</v>
      </c>
      <c r="M145" s="140">
        <v>0</v>
      </c>
      <c r="N145" s="140">
        <v>2559.6799999999998</v>
      </c>
      <c r="O145" s="141">
        <v>25</v>
      </c>
      <c r="P145" s="140">
        <v>50</v>
      </c>
      <c r="Q145" s="140">
        <f t="shared" si="6"/>
        <v>5885.18</v>
      </c>
      <c r="R145" s="140">
        <f t="shared" si="7"/>
        <v>55000</v>
      </c>
      <c r="S145" s="140">
        <f t="shared" si="8"/>
        <v>49114.82</v>
      </c>
    </row>
    <row r="146" spans="1:19" ht="24.95" customHeight="1">
      <c r="A146" s="134">
        <v>135</v>
      </c>
      <c r="B146" s="101" t="s">
        <v>1088</v>
      </c>
      <c r="C146" s="100" t="s">
        <v>237</v>
      </c>
      <c r="D146" s="146" t="s">
        <v>200</v>
      </c>
      <c r="E146" s="98" t="s">
        <v>235</v>
      </c>
      <c r="F146" s="137" t="s">
        <v>406</v>
      </c>
      <c r="G146" s="138">
        <v>46143</v>
      </c>
      <c r="H146" s="138">
        <v>46327</v>
      </c>
      <c r="I146" s="139" t="s">
        <v>10</v>
      </c>
      <c r="J146" s="140">
        <v>55000</v>
      </c>
      <c r="K146" s="140">
        <v>1578.5</v>
      </c>
      <c r="L146" s="140">
        <v>1672</v>
      </c>
      <c r="M146" s="140">
        <v>0</v>
      </c>
      <c r="N146" s="140">
        <v>2559.6799999999998</v>
      </c>
      <c r="O146" s="141">
        <v>25</v>
      </c>
      <c r="P146" s="140">
        <v>50</v>
      </c>
      <c r="Q146" s="140">
        <f t="shared" si="6"/>
        <v>5885.18</v>
      </c>
      <c r="R146" s="140">
        <f t="shared" si="7"/>
        <v>55000</v>
      </c>
      <c r="S146" s="140">
        <f t="shared" si="8"/>
        <v>49114.82</v>
      </c>
    </row>
    <row r="147" spans="1:19" ht="24.95" customHeight="1">
      <c r="A147" s="142">
        <v>136</v>
      </c>
      <c r="B147" s="101" t="s">
        <v>1199</v>
      </c>
      <c r="C147" s="100" t="s">
        <v>237</v>
      </c>
      <c r="D147" s="146" t="s">
        <v>200</v>
      </c>
      <c r="E147" s="98" t="s">
        <v>235</v>
      </c>
      <c r="F147" s="137" t="s">
        <v>406</v>
      </c>
      <c r="G147" s="138">
        <v>46143</v>
      </c>
      <c r="H147" s="138">
        <v>46327</v>
      </c>
      <c r="I147" s="139" t="s">
        <v>10</v>
      </c>
      <c r="J147" s="140">
        <v>55000</v>
      </c>
      <c r="K147" s="140">
        <v>1578.5</v>
      </c>
      <c r="L147" s="140">
        <v>1672</v>
      </c>
      <c r="M147" s="140">
        <v>0</v>
      </c>
      <c r="N147" s="140">
        <v>2559.6799999999998</v>
      </c>
      <c r="O147" s="141">
        <v>25</v>
      </c>
      <c r="P147" s="140">
        <v>678</v>
      </c>
      <c r="Q147" s="140">
        <f t="shared" si="6"/>
        <v>6513.18</v>
      </c>
      <c r="R147" s="140">
        <f t="shared" si="7"/>
        <v>55000</v>
      </c>
      <c r="S147" s="140">
        <f t="shared" si="8"/>
        <v>48486.82</v>
      </c>
    </row>
    <row r="148" spans="1:19" ht="24.95" customHeight="1">
      <c r="A148" s="142">
        <v>137</v>
      </c>
      <c r="B148" s="101" t="s">
        <v>1237</v>
      </c>
      <c r="C148" s="100" t="s">
        <v>1212</v>
      </c>
      <c r="D148" s="146" t="s">
        <v>200</v>
      </c>
      <c r="E148" s="98" t="s">
        <v>235</v>
      </c>
      <c r="F148" s="137" t="s">
        <v>406</v>
      </c>
      <c r="G148" s="138">
        <v>46082</v>
      </c>
      <c r="H148" s="138">
        <v>46266</v>
      </c>
      <c r="I148" s="139" t="s">
        <v>9</v>
      </c>
      <c r="J148" s="140">
        <v>100000</v>
      </c>
      <c r="K148" s="140">
        <v>2870</v>
      </c>
      <c r="L148" s="140">
        <v>3040</v>
      </c>
      <c r="M148" s="140">
        <v>0</v>
      </c>
      <c r="N148" s="155">
        <v>12105.37</v>
      </c>
      <c r="O148" s="141">
        <v>25</v>
      </c>
      <c r="P148" s="140">
        <v>50</v>
      </c>
      <c r="Q148" s="140">
        <f t="shared" si="6"/>
        <v>18090.370000000003</v>
      </c>
      <c r="R148" s="140">
        <f t="shared" si="7"/>
        <v>100000</v>
      </c>
      <c r="S148" s="140">
        <f t="shared" si="8"/>
        <v>81909.63</v>
      </c>
    </row>
    <row r="149" spans="1:19" ht="24.95" customHeight="1">
      <c r="A149" s="134">
        <v>138</v>
      </c>
      <c r="B149" s="101" t="s">
        <v>1007</v>
      </c>
      <c r="C149" s="100" t="s">
        <v>237</v>
      </c>
      <c r="D149" s="146" t="s">
        <v>200</v>
      </c>
      <c r="E149" s="98" t="s">
        <v>235</v>
      </c>
      <c r="F149" s="137" t="s">
        <v>406</v>
      </c>
      <c r="G149" s="138">
        <v>46113</v>
      </c>
      <c r="H149" s="138">
        <v>46296</v>
      </c>
      <c r="I149" s="139" t="s">
        <v>10</v>
      </c>
      <c r="J149" s="140">
        <v>35000</v>
      </c>
      <c r="K149" s="140">
        <v>1004.5</v>
      </c>
      <c r="L149" s="140">
        <v>1064</v>
      </c>
      <c r="M149" s="140">
        <v>0</v>
      </c>
      <c r="N149" s="155">
        <v>0</v>
      </c>
      <c r="O149" s="141">
        <v>25</v>
      </c>
      <c r="P149" s="140">
        <v>50</v>
      </c>
      <c r="Q149" s="140">
        <f t="shared" si="6"/>
        <v>2143.5</v>
      </c>
      <c r="R149" s="140">
        <f t="shared" si="7"/>
        <v>35000</v>
      </c>
      <c r="S149" s="140">
        <f t="shared" si="8"/>
        <v>32856.5</v>
      </c>
    </row>
    <row r="150" spans="1:19" ht="24.95" customHeight="1">
      <c r="A150" s="142">
        <v>139</v>
      </c>
      <c r="B150" s="135" t="s">
        <v>1028</v>
      </c>
      <c r="C150" s="136" t="s">
        <v>237</v>
      </c>
      <c r="D150" s="146" t="s">
        <v>200</v>
      </c>
      <c r="E150" s="98" t="s">
        <v>235</v>
      </c>
      <c r="F150" s="137" t="s">
        <v>406</v>
      </c>
      <c r="G150" s="138">
        <v>46113</v>
      </c>
      <c r="H150" s="138">
        <v>46296</v>
      </c>
      <c r="I150" s="139" t="s">
        <v>10</v>
      </c>
      <c r="J150" s="140">
        <v>41000</v>
      </c>
      <c r="K150" s="140">
        <v>1176.7</v>
      </c>
      <c r="L150" s="140">
        <v>1246.4000000000001</v>
      </c>
      <c r="M150" s="140">
        <v>0</v>
      </c>
      <c r="N150" s="155">
        <v>583.79</v>
      </c>
      <c r="O150" s="141">
        <v>25</v>
      </c>
      <c r="P150" s="140">
        <v>50</v>
      </c>
      <c r="Q150" s="140">
        <f t="shared" si="6"/>
        <v>3081.8900000000003</v>
      </c>
      <c r="R150" s="140">
        <f t="shared" si="7"/>
        <v>41000</v>
      </c>
      <c r="S150" s="140">
        <f t="shared" si="8"/>
        <v>37918.11</v>
      </c>
    </row>
    <row r="151" spans="1:19" ht="24.95" customHeight="1">
      <c r="A151" s="142">
        <v>140</v>
      </c>
      <c r="B151" s="135" t="s">
        <v>1132</v>
      </c>
      <c r="C151" s="136" t="s">
        <v>237</v>
      </c>
      <c r="D151" s="146" t="s">
        <v>200</v>
      </c>
      <c r="E151" s="98" t="s">
        <v>235</v>
      </c>
      <c r="F151" s="137" t="s">
        <v>406</v>
      </c>
      <c r="G151" s="138">
        <v>46082</v>
      </c>
      <c r="H151" s="138">
        <v>46266</v>
      </c>
      <c r="I151" s="139" t="s">
        <v>10</v>
      </c>
      <c r="J151" s="140">
        <v>41000</v>
      </c>
      <c r="K151" s="140">
        <v>1176.7</v>
      </c>
      <c r="L151" s="140">
        <v>1246.4000000000001</v>
      </c>
      <c r="M151" s="140">
        <v>0</v>
      </c>
      <c r="N151" s="155">
        <v>583.79</v>
      </c>
      <c r="O151" s="141">
        <v>25</v>
      </c>
      <c r="P151" s="140">
        <v>10115.290000000001</v>
      </c>
      <c r="Q151" s="140">
        <f t="shared" si="6"/>
        <v>13147.18</v>
      </c>
      <c r="R151" s="140">
        <f t="shared" si="7"/>
        <v>41000</v>
      </c>
      <c r="S151" s="140">
        <f t="shared" si="8"/>
        <v>27852.82</v>
      </c>
    </row>
    <row r="152" spans="1:19" ht="24.95" customHeight="1">
      <c r="A152" s="134">
        <v>141</v>
      </c>
      <c r="B152" s="135" t="s">
        <v>1001</v>
      </c>
      <c r="C152" s="136" t="s">
        <v>237</v>
      </c>
      <c r="D152" s="146" t="s">
        <v>200</v>
      </c>
      <c r="E152" s="98" t="s">
        <v>235</v>
      </c>
      <c r="F152" s="137" t="s">
        <v>406</v>
      </c>
      <c r="G152" s="138">
        <v>46054</v>
      </c>
      <c r="H152" s="138">
        <v>46235</v>
      </c>
      <c r="I152" s="139" t="s">
        <v>10</v>
      </c>
      <c r="J152" s="140">
        <v>41000</v>
      </c>
      <c r="K152" s="140">
        <v>1176.7</v>
      </c>
      <c r="L152" s="140">
        <v>1246.4000000000001</v>
      </c>
      <c r="M152" s="140">
        <v>0</v>
      </c>
      <c r="N152" s="155">
        <v>583.79</v>
      </c>
      <c r="O152" s="141">
        <v>25</v>
      </c>
      <c r="P152" s="140">
        <v>9699.5400000000009</v>
      </c>
      <c r="Q152" s="140">
        <f t="shared" si="6"/>
        <v>12731.43</v>
      </c>
      <c r="R152" s="140">
        <f t="shared" si="7"/>
        <v>41000</v>
      </c>
      <c r="S152" s="140">
        <f t="shared" si="8"/>
        <v>28268.57</v>
      </c>
    </row>
    <row r="153" spans="1:19" ht="24.95" customHeight="1">
      <c r="A153" s="142">
        <v>142</v>
      </c>
      <c r="B153" s="135" t="s">
        <v>1233</v>
      </c>
      <c r="C153" s="136" t="s">
        <v>237</v>
      </c>
      <c r="D153" s="146" t="s">
        <v>200</v>
      </c>
      <c r="E153" s="98" t="s">
        <v>235</v>
      </c>
      <c r="F153" s="137" t="s">
        <v>406</v>
      </c>
      <c r="G153" s="138">
        <v>46082</v>
      </c>
      <c r="H153" s="138">
        <v>46266</v>
      </c>
      <c r="I153" s="139" t="s">
        <v>10</v>
      </c>
      <c r="J153" s="140">
        <v>41000</v>
      </c>
      <c r="K153" s="140">
        <v>1176.7</v>
      </c>
      <c r="L153" s="140">
        <v>1246.4000000000001</v>
      </c>
      <c r="M153" s="140">
        <v>0</v>
      </c>
      <c r="N153" s="155">
        <v>583.79</v>
      </c>
      <c r="O153" s="141">
        <v>25</v>
      </c>
      <c r="P153" s="140">
        <v>10115.290000000001</v>
      </c>
      <c r="Q153" s="140">
        <f t="shared" si="6"/>
        <v>13147.18</v>
      </c>
      <c r="R153" s="140">
        <f t="shared" si="7"/>
        <v>41000</v>
      </c>
      <c r="S153" s="140">
        <f t="shared" si="8"/>
        <v>27852.82</v>
      </c>
    </row>
    <row r="154" spans="1:19" ht="24.95" customHeight="1">
      <c r="A154" s="142">
        <v>143</v>
      </c>
      <c r="B154" s="135" t="s">
        <v>1067</v>
      </c>
      <c r="C154" s="136" t="s">
        <v>237</v>
      </c>
      <c r="D154" s="146" t="s">
        <v>200</v>
      </c>
      <c r="E154" s="98" t="s">
        <v>235</v>
      </c>
      <c r="F154" s="137" t="s">
        <v>406</v>
      </c>
      <c r="G154" s="138">
        <v>46143</v>
      </c>
      <c r="H154" s="138">
        <v>46327</v>
      </c>
      <c r="I154" s="139" t="s">
        <v>10</v>
      </c>
      <c r="J154" s="140">
        <v>55000</v>
      </c>
      <c r="K154" s="140">
        <v>1578.5</v>
      </c>
      <c r="L154" s="140">
        <v>1672</v>
      </c>
      <c r="M154" s="140">
        <v>3839.56</v>
      </c>
      <c r="N154" s="155">
        <v>1983.74</v>
      </c>
      <c r="O154" s="141">
        <v>25</v>
      </c>
      <c r="P154" s="140">
        <v>50</v>
      </c>
      <c r="Q154" s="140">
        <f t="shared" si="6"/>
        <v>9148.7999999999993</v>
      </c>
      <c r="R154" s="140">
        <f t="shared" si="7"/>
        <v>55000</v>
      </c>
      <c r="S154" s="140">
        <f t="shared" si="8"/>
        <v>45851.199999999997</v>
      </c>
    </row>
    <row r="155" spans="1:19" ht="24.95" customHeight="1">
      <c r="A155" s="134">
        <v>144</v>
      </c>
      <c r="B155" s="135" t="s">
        <v>1057</v>
      </c>
      <c r="C155" s="136" t="s">
        <v>237</v>
      </c>
      <c r="D155" s="146" t="s">
        <v>200</v>
      </c>
      <c r="E155" s="98" t="s">
        <v>235</v>
      </c>
      <c r="F155" s="137" t="s">
        <v>406</v>
      </c>
      <c r="G155" s="138">
        <v>46143</v>
      </c>
      <c r="H155" s="138">
        <v>46327</v>
      </c>
      <c r="I155" s="139" t="s">
        <v>10</v>
      </c>
      <c r="J155" s="140">
        <v>45000</v>
      </c>
      <c r="K155" s="140">
        <v>1291.5</v>
      </c>
      <c r="L155" s="140">
        <v>1368</v>
      </c>
      <c r="M155" s="140">
        <v>1919.78</v>
      </c>
      <c r="N155" s="155">
        <v>860.36</v>
      </c>
      <c r="O155" s="141">
        <v>25</v>
      </c>
      <c r="P155" s="140">
        <v>50</v>
      </c>
      <c r="Q155" s="140">
        <f t="shared" si="6"/>
        <v>5514.6399999999994</v>
      </c>
      <c r="R155" s="140">
        <f t="shared" si="7"/>
        <v>45000</v>
      </c>
      <c r="S155" s="140">
        <f t="shared" si="8"/>
        <v>39485.360000000001</v>
      </c>
    </row>
    <row r="156" spans="1:19" ht="24.95" customHeight="1">
      <c r="A156" s="142">
        <v>145</v>
      </c>
      <c r="B156" s="135" t="s">
        <v>1031</v>
      </c>
      <c r="C156" s="136" t="s">
        <v>210</v>
      </c>
      <c r="D156" s="146" t="s">
        <v>200</v>
      </c>
      <c r="E156" s="98" t="s">
        <v>235</v>
      </c>
      <c r="F156" s="137" t="s">
        <v>406</v>
      </c>
      <c r="G156" s="138">
        <v>46082</v>
      </c>
      <c r="H156" s="138">
        <v>46266</v>
      </c>
      <c r="I156" s="139" t="s">
        <v>9</v>
      </c>
      <c r="J156" s="140">
        <v>41000</v>
      </c>
      <c r="K156" s="140">
        <v>1176.7</v>
      </c>
      <c r="L156" s="140">
        <v>1246.4000000000001</v>
      </c>
      <c r="M156" s="140">
        <v>0</v>
      </c>
      <c r="N156" s="155">
        <v>583.79</v>
      </c>
      <c r="O156" s="141">
        <v>25</v>
      </c>
      <c r="P156" s="140">
        <v>10115.290000000001</v>
      </c>
      <c r="Q156" s="140">
        <f t="shared" si="6"/>
        <v>13147.18</v>
      </c>
      <c r="R156" s="140">
        <f t="shared" si="7"/>
        <v>41000</v>
      </c>
      <c r="S156" s="140">
        <f t="shared" si="8"/>
        <v>27852.82</v>
      </c>
    </row>
    <row r="157" spans="1:19" ht="24.95" customHeight="1">
      <c r="A157" s="142">
        <v>146</v>
      </c>
      <c r="B157" s="135" t="s">
        <v>1151</v>
      </c>
      <c r="C157" s="136" t="s">
        <v>210</v>
      </c>
      <c r="D157" s="146" t="s">
        <v>200</v>
      </c>
      <c r="E157" s="98" t="s">
        <v>235</v>
      </c>
      <c r="F157" s="137" t="s">
        <v>406</v>
      </c>
      <c r="G157" s="138">
        <v>46082</v>
      </c>
      <c r="H157" s="138">
        <v>46266</v>
      </c>
      <c r="I157" s="139" t="s">
        <v>9</v>
      </c>
      <c r="J157" s="140">
        <v>41000</v>
      </c>
      <c r="K157" s="140">
        <v>1176.7</v>
      </c>
      <c r="L157" s="140">
        <v>1246.4000000000001</v>
      </c>
      <c r="M157" s="140">
        <v>0</v>
      </c>
      <c r="N157" s="155">
        <v>583.79</v>
      </c>
      <c r="O157" s="141">
        <v>25</v>
      </c>
      <c r="P157" s="140">
        <v>5115.29</v>
      </c>
      <c r="Q157" s="140">
        <f t="shared" si="6"/>
        <v>8147.18</v>
      </c>
      <c r="R157" s="140">
        <f t="shared" si="7"/>
        <v>41000</v>
      </c>
      <c r="S157" s="140">
        <f t="shared" si="8"/>
        <v>32852.82</v>
      </c>
    </row>
    <row r="158" spans="1:19" ht="24.95" customHeight="1">
      <c r="A158" s="134">
        <v>147</v>
      </c>
      <c r="B158" s="135" t="s">
        <v>1198</v>
      </c>
      <c r="C158" s="136" t="s">
        <v>210</v>
      </c>
      <c r="D158" s="146" t="s">
        <v>200</v>
      </c>
      <c r="E158" s="98" t="s">
        <v>235</v>
      </c>
      <c r="F158" s="137" t="s">
        <v>406</v>
      </c>
      <c r="G158" s="138">
        <v>46082</v>
      </c>
      <c r="H158" s="138">
        <v>46266</v>
      </c>
      <c r="I158" s="139" t="s">
        <v>9</v>
      </c>
      <c r="J158" s="140">
        <v>41000</v>
      </c>
      <c r="K158" s="140">
        <v>1176.7</v>
      </c>
      <c r="L158" s="140">
        <v>1246.4000000000001</v>
      </c>
      <c r="M158" s="140">
        <v>0</v>
      </c>
      <c r="N158" s="155">
        <v>583.79</v>
      </c>
      <c r="O158" s="141">
        <v>25</v>
      </c>
      <c r="P158" s="140">
        <v>50</v>
      </c>
      <c r="Q158" s="140">
        <f t="shared" si="6"/>
        <v>3081.8900000000003</v>
      </c>
      <c r="R158" s="140">
        <f t="shared" si="7"/>
        <v>41000</v>
      </c>
      <c r="S158" s="140">
        <f t="shared" si="8"/>
        <v>37918.11</v>
      </c>
    </row>
    <row r="159" spans="1:19" ht="24.95" customHeight="1">
      <c r="A159" s="142">
        <v>148</v>
      </c>
      <c r="B159" s="135" t="s">
        <v>1229</v>
      </c>
      <c r="C159" s="136" t="s">
        <v>237</v>
      </c>
      <c r="D159" s="146" t="s">
        <v>200</v>
      </c>
      <c r="E159" s="98" t="s">
        <v>235</v>
      </c>
      <c r="F159" s="137" t="s">
        <v>406</v>
      </c>
      <c r="G159" s="138">
        <v>46143</v>
      </c>
      <c r="H159" s="138">
        <v>46327</v>
      </c>
      <c r="I159" s="139" t="s">
        <v>10</v>
      </c>
      <c r="J159" s="140">
        <v>45000</v>
      </c>
      <c r="K159" s="140">
        <v>1291.5</v>
      </c>
      <c r="L159" s="140">
        <v>1368</v>
      </c>
      <c r="M159" s="140">
        <v>0</v>
      </c>
      <c r="N159" s="155">
        <v>1148.33</v>
      </c>
      <c r="O159" s="141">
        <v>25</v>
      </c>
      <c r="P159" s="140">
        <v>50</v>
      </c>
      <c r="Q159" s="140">
        <f t="shared" si="6"/>
        <v>3882.83</v>
      </c>
      <c r="R159" s="140">
        <f t="shared" si="7"/>
        <v>45000</v>
      </c>
      <c r="S159" s="140">
        <f t="shared" si="8"/>
        <v>41117.17</v>
      </c>
    </row>
    <row r="160" spans="1:19" ht="24.95" customHeight="1">
      <c r="A160" s="142">
        <v>149</v>
      </c>
      <c r="B160" s="101" t="s">
        <v>1010</v>
      </c>
      <c r="C160" s="100" t="s">
        <v>237</v>
      </c>
      <c r="D160" s="146" t="s">
        <v>200</v>
      </c>
      <c r="E160" s="98" t="s">
        <v>1011</v>
      </c>
      <c r="F160" s="137" t="s">
        <v>406</v>
      </c>
      <c r="G160" s="138">
        <v>46113</v>
      </c>
      <c r="H160" s="138">
        <v>46296</v>
      </c>
      <c r="I160" s="139" t="s">
        <v>9</v>
      </c>
      <c r="J160" s="140">
        <v>55000</v>
      </c>
      <c r="K160" s="140">
        <v>1578.5</v>
      </c>
      <c r="L160" s="140">
        <v>1672</v>
      </c>
      <c r="M160" s="140">
        <v>0</v>
      </c>
      <c r="N160" s="155">
        <v>2559.6799999999998</v>
      </c>
      <c r="O160" s="141">
        <v>25</v>
      </c>
      <c r="P160" s="140">
        <v>50</v>
      </c>
      <c r="Q160" s="140">
        <f t="shared" si="6"/>
        <v>5885.18</v>
      </c>
      <c r="R160" s="140">
        <f t="shared" si="7"/>
        <v>55000</v>
      </c>
      <c r="S160" s="140">
        <f t="shared" si="8"/>
        <v>49114.82</v>
      </c>
    </row>
    <row r="161" spans="1:19" ht="24.95" customHeight="1">
      <c r="A161" s="134">
        <v>150</v>
      </c>
      <c r="B161" s="101" t="s">
        <v>1206</v>
      </c>
      <c r="C161" s="100" t="s">
        <v>1090</v>
      </c>
      <c r="D161" s="146" t="s">
        <v>200</v>
      </c>
      <c r="E161" s="98" t="s">
        <v>215</v>
      </c>
      <c r="F161" s="137" t="s">
        <v>406</v>
      </c>
      <c r="G161" s="138">
        <v>46054</v>
      </c>
      <c r="H161" s="138">
        <v>46235</v>
      </c>
      <c r="I161" s="139" t="s">
        <v>10</v>
      </c>
      <c r="J161" s="157">
        <v>140000</v>
      </c>
      <c r="K161" s="157">
        <v>4018</v>
      </c>
      <c r="L161" s="157">
        <v>4256</v>
      </c>
      <c r="M161" s="140">
        <v>0</v>
      </c>
      <c r="N161" s="157">
        <v>21514.37</v>
      </c>
      <c r="O161" s="141">
        <v>25</v>
      </c>
      <c r="P161" s="157">
        <v>2486</v>
      </c>
      <c r="Q161" s="140">
        <f t="shared" si="6"/>
        <v>32299.37</v>
      </c>
      <c r="R161" s="140">
        <f t="shared" si="7"/>
        <v>140000</v>
      </c>
      <c r="S161" s="140">
        <f t="shared" si="8"/>
        <v>107700.63</v>
      </c>
    </row>
    <row r="162" spans="1:19" ht="24.95" customHeight="1">
      <c r="A162" s="142">
        <v>151</v>
      </c>
      <c r="B162" s="135" t="s">
        <v>1211</v>
      </c>
      <c r="C162" s="136" t="s">
        <v>1212</v>
      </c>
      <c r="D162" s="146" t="s">
        <v>200</v>
      </c>
      <c r="E162" s="98" t="s">
        <v>215</v>
      </c>
      <c r="F162" s="137" t="s">
        <v>406</v>
      </c>
      <c r="G162" s="138">
        <v>46204</v>
      </c>
      <c r="H162" s="138">
        <v>46388</v>
      </c>
      <c r="I162" s="139" t="s">
        <v>9</v>
      </c>
      <c r="J162" s="140">
        <v>75000</v>
      </c>
      <c r="K162" s="140">
        <v>2152.5</v>
      </c>
      <c r="L162" s="140">
        <v>2280</v>
      </c>
      <c r="M162" s="140">
        <v>0</v>
      </c>
      <c r="N162" s="140">
        <v>6309.38</v>
      </c>
      <c r="O162" s="141">
        <v>25</v>
      </c>
      <c r="P162" s="140">
        <v>4299.32</v>
      </c>
      <c r="Q162" s="140">
        <f t="shared" si="6"/>
        <v>15066.2</v>
      </c>
      <c r="R162" s="140">
        <f t="shared" si="7"/>
        <v>75000</v>
      </c>
      <c r="S162" s="140">
        <f t="shared" si="8"/>
        <v>59933.8</v>
      </c>
    </row>
    <row r="163" spans="1:19" ht="24.95" customHeight="1">
      <c r="A163" s="142">
        <v>152</v>
      </c>
      <c r="B163" s="101" t="s">
        <v>1035</v>
      </c>
      <c r="C163" s="100" t="s">
        <v>1036</v>
      </c>
      <c r="D163" s="146" t="s">
        <v>200</v>
      </c>
      <c r="E163" s="98" t="s">
        <v>215</v>
      </c>
      <c r="F163" s="137" t="s">
        <v>406</v>
      </c>
      <c r="G163" s="138">
        <v>46054</v>
      </c>
      <c r="H163" s="138">
        <v>46235</v>
      </c>
      <c r="I163" s="139" t="s">
        <v>9</v>
      </c>
      <c r="J163" s="140">
        <v>75000</v>
      </c>
      <c r="K163" s="140">
        <v>2152.5</v>
      </c>
      <c r="L163" s="140">
        <v>2280</v>
      </c>
      <c r="M163" s="140">
        <v>0</v>
      </c>
      <c r="N163" s="140">
        <v>6309.38</v>
      </c>
      <c r="O163" s="141">
        <v>25</v>
      </c>
      <c r="P163" s="140">
        <v>0</v>
      </c>
      <c r="Q163" s="140">
        <f t="shared" si="6"/>
        <v>10766.880000000001</v>
      </c>
      <c r="R163" s="140">
        <f t="shared" si="7"/>
        <v>75000</v>
      </c>
      <c r="S163" s="140">
        <f t="shared" si="8"/>
        <v>64233.119999999995</v>
      </c>
    </row>
    <row r="164" spans="1:19" ht="24.95" customHeight="1">
      <c r="A164" s="134">
        <v>153</v>
      </c>
      <c r="B164" s="101" t="s">
        <v>1118</v>
      </c>
      <c r="C164" s="100" t="s">
        <v>476</v>
      </c>
      <c r="D164" s="146" t="s">
        <v>200</v>
      </c>
      <c r="E164" s="98" t="s">
        <v>215</v>
      </c>
      <c r="F164" s="137" t="s">
        <v>406</v>
      </c>
      <c r="G164" s="138">
        <v>46174</v>
      </c>
      <c r="H164" s="138">
        <v>46357</v>
      </c>
      <c r="I164" s="139" t="s">
        <v>10</v>
      </c>
      <c r="J164" s="140">
        <v>55000</v>
      </c>
      <c r="K164" s="140">
        <v>1578.5</v>
      </c>
      <c r="L164" s="140">
        <v>1672</v>
      </c>
      <c r="M164" s="140">
        <v>0</v>
      </c>
      <c r="N164" s="140">
        <v>2559.6799999999998</v>
      </c>
      <c r="O164" s="141">
        <v>25</v>
      </c>
      <c r="P164" s="140">
        <v>50</v>
      </c>
      <c r="Q164" s="140">
        <f t="shared" si="6"/>
        <v>5885.18</v>
      </c>
      <c r="R164" s="140">
        <f t="shared" si="7"/>
        <v>55000</v>
      </c>
      <c r="S164" s="140">
        <f t="shared" si="8"/>
        <v>49114.82</v>
      </c>
    </row>
    <row r="165" spans="1:19" ht="24.95" customHeight="1">
      <c r="A165" s="142">
        <v>154</v>
      </c>
      <c r="B165" s="101" t="s">
        <v>1228</v>
      </c>
      <c r="C165" s="100" t="s">
        <v>1024</v>
      </c>
      <c r="D165" s="146" t="s">
        <v>200</v>
      </c>
      <c r="E165" s="98" t="s">
        <v>215</v>
      </c>
      <c r="F165" s="137" t="s">
        <v>406</v>
      </c>
      <c r="G165" s="138">
        <v>46174</v>
      </c>
      <c r="H165" s="138">
        <v>46357</v>
      </c>
      <c r="I165" s="139" t="s">
        <v>10</v>
      </c>
      <c r="J165" s="140">
        <v>45000</v>
      </c>
      <c r="K165" s="140">
        <v>1291.5</v>
      </c>
      <c r="L165" s="140">
        <v>1368</v>
      </c>
      <c r="M165" s="140">
        <v>0</v>
      </c>
      <c r="N165" s="140">
        <v>1148.33</v>
      </c>
      <c r="O165" s="141">
        <v>25</v>
      </c>
      <c r="P165" s="140">
        <v>0</v>
      </c>
      <c r="Q165" s="140">
        <f t="shared" si="6"/>
        <v>3832.83</v>
      </c>
      <c r="R165" s="140">
        <f t="shared" si="7"/>
        <v>45000</v>
      </c>
      <c r="S165" s="140">
        <f t="shared" si="8"/>
        <v>41167.17</v>
      </c>
    </row>
    <row r="166" spans="1:19" ht="24.95" customHeight="1">
      <c r="A166" s="142">
        <v>155</v>
      </c>
      <c r="B166" s="101" t="s">
        <v>1197</v>
      </c>
      <c r="C166" s="100" t="s">
        <v>1024</v>
      </c>
      <c r="D166" s="146" t="s">
        <v>200</v>
      </c>
      <c r="E166" s="98" t="s">
        <v>215</v>
      </c>
      <c r="F166" s="137" t="s">
        <v>406</v>
      </c>
      <c r="G166" s="138">
        <v>46082</v>
      </c>
      <c r="H166" s="138">
        <v>46266</v>
      </c>
      <c r="I166" s="139" t="s">
        <v>9</v>
      </c>
      <c r="J166" s="140">
        <v>45000</v>
      </c>
      <c r="K166" s="140">
        <v>1291.5</v>
      </c>
      <c r="L166" s="140">
        <v>1368</v>
      </c>
      <c r="M166" s="140">
        <v>0</v>
      </c>
      <c r="N166" s="140">
        <v>1148.33</v>
      </c>
      <c r="O166" s="141">
        <v>25</v>
      </c>
      <c r="P166" s="140">
        <v>5065.29</v>
      </c>
      <c r="Q166" s="140">
        <f t="shared" si="6"/>
        <v>8898.119999999999</v>
      </c>
      <c r="R166" s="140">
        <f t="shared" si="7"/>
        <v>45000</v>
      </c>
      <c r="S166" s="140">
        <f t="shared" si="8"/>
        <v>36101.880000000005</v>
      </c>
    </row>
    <row r="167" spans="1:19" ht="24.95" customHeight="1">
      <c r="A167" s="134">
        <v>156</v>
      </c>
      <c r="B167" s="135" t="s">
        <v>1149</v>
      </c>
      <c r="C167" s="136" t="s">
        <v>1090</v>
      </c>
      <c r="D167" s="146" t="s">
        <v>200</v>
      </c>
      <c r="E167" s="98" t="s">
        <v>278</v>
      </c>
      <c r="F167" s="137" t="s">
        <v>406</v>
      </c>
      <c r="G167" s="138">
        <v>46082</v>
      </c>
      <c r="H167" s="138">
        <v>46266</v>
      </c>
      <c r="I167" s="139" t="s">
        <v>10</v>
      </c>
      <c r="J167" s="140">
        <v>150000</v>
      </c>
      <c r="K167" s="140">
        <v>4305</v>
      </c>
      <c r="L167" s="140">
        <v>4560</v>
      </c>
      <c r="M167" s="140">
        <v>0</v>
      </c>
      <c r="N167" s="140">
        <v>23866.62</v>
      </c>
      <c r="O167" s="141">
        <v>25</v>
      </c>
      <c r="P167" s="140">
        <v>0</v>
      </c>
      <c r="Q167" s="140">
        <f t="shared" si="6"/>
        <v>32756.62</v>
      </c>
      <c r="R167" s="140">
        <f t="shared" si="7"/>
        <v>150000</v>
      </c>
      <c r="S167" s="140">
        <f t="shared" si="8"/>
        <v>117243.38</v>
      </c>
    </row>
    <row r="168" spans="1:19" ht="24.95" customHeight="1">
      <c r="A168" s="142">
        <v>157</v>
      </c>
      <c r="B168" s="135" t="s">
        <v>1227</v>
      </c>
      <c r="C168" s="136" t="s">
        <v>237</v>
      </c>
      <c r="D168" s="146" t="s">
        <v>200</v>
      </c>
      <c r="E168" s="98" t="s">
        <v>278</v>
      </c>
      <c r="F168" s="137" t="s">
        <v>406</v>
      </c>
      <c r="G168" s="138">
        <v>46082</v>
      </c>
      <c r="H168" s="138">
        <v>46266</v>
      </c>
      <c r="I168" s="139" t="s">
        <v>10</v>
      </c>
      <c r="J168" s="140">
        <v>41000</v>
      </c>
      <c r="K168" s="140">
        <v>1176.7</v>
      </c>
      <c r="L168" s="140">
        <v>1246.4000000000001</v>
      </c>
      <c r="M168" s="140">
        <v>0</v>
      </c>
      <c r="N168" s="140">
        <v>583.79</v>
      </c>
      <c r="O168" s="141">
        <v>25</v>
      </c>
      <c r="P168" s="140">
        <v>0</v>
      </c>
      <c r="Q168" s="140">
        <f t="shared" si="6"/>
        <v>3031.8900000000003</v>
      </c>
      <c r="R168" s="140">
        <f t="shared" si="7"/>
        <v>41000</v>
      </c>
      <c r="S168" s="140">
        <f t="shared" si="8"/>
        <v>37968.11</v>
      </c>
    </row>
    <row r="169" spans="1:19" ht="24.95" customHeight="1">
      <c r="A169" s="142">
        <v>158</v>
      </c>
      <c r="B169" s="135" t="s">
        <v>1241</v>
      </c>
      <c r="C169" s="136" t="s">
        <v>45</v>
      </c>
      <c r="D169" s="146" t="s">
        <v>200</v>
      </c>
      <c r="E169" s="98" t="s">
        <v>278</v>
      </c>
      <c r="F169" s="137" t="s">
        <v>406</v>
      </c>
      <c r="G169" s="138">
        <v>46143</v>
      </c>
      <c r="H169" s="138">
        <v>46327</v>
      </c>
      <c r="I169" s="139" t="s">
        <v>10</v>
      </c>
      <c r="J169" s="140">
        <v>50000</v>
      </c>
      <c r="K169" s="140">
        <v>1435</v>
      </c>
      <c r="L169" s="140">
        <v>1520</v>
      </c>
      <c r="M169" s="140">
        <v>0</v>
      </c>
      <c r="N169" s="140">
        <v>1854</v>
      </c>
      <c r="O169" s="141">
        <v>25</v>
      </c>
      <c r="P169" s="140">
        <v>0</v>
      </c>
      <c r="Q169" s="140">
        <f t="shared" si="6"/>
        <v>4834</v>
      </c>
      <c r="R169" s="140">
        <f t="shared" si="7"/>
        <v>50000</v>
      </c>
      <c r="S169" s="140">
        <f t="shared" si="8"/>
        <v>45166</v>
      </c>
    </row>
    <row r="170" spans="1:19" ht="24.95" customHeight="1">
      <c r="A170" s="134">
        <v>159</v>
      </c>
      <c r="B170" s="135" t="s">
        <v>1075</v>
      </c>
      <c r="C170" s="136" t="s">
        <v>476</v>
      </c>
      <c r="D170" s="146" t="s">
        <v>200</v>
      </c>
      <c r="E170" s="98" t="s">
        <v>278</v>
      </c>
      <c r="F170" s="137" t="s">
        <v>406</v>
      </c>
      <c r="G170" s="138">
        <v>46113</v>
      </c>
      <c r="H170" s="138">
        <v>46296</v>
      </c>
      <c r="I170" s="139" t="s">
        <v>10</v>
      </c>
      <c r="J170" s="140">
        <v>40000</v>
      </c>
      <c r="K170" s="140">
        <v>1148</v>
      </c>
      <c r="L170" s="140">
        <v>1216</v>
      </c>
      <c r="M170" s="140">
        <v>0</v>
      </c>
      <c r="N170" s="140">
        <v>442.65</v>
      </c>
      <c r="O170" s="141">
        <v>25</v>
      </c>
      <c r="P170" s="140">
        <v>50</v>
      </c>
      <c r="Q170" s="140">
        <f t="shared" si="6"/>
        <v>2881.65</v>
      </c>
      <c r="R170" s="140">
        <f t="shared" si="7"/>
        <v>40000</v>
      </c>
      <c r="S170" s="140">
        <f t="shared" si="8"/>
        <v>37118.35</v>
      </c>
    </row>
    <row r="171" spans="1:19" ht="24.95" customHeight="1">
      <c r="A171" s="142">
        <v>160</v>
      </c>
      <c r="B171" s="135" t="s">
        <v>1426</v>
      </c>
      <c r="C171" s="136" t="s">
        <v>1427</v>
      </c>
      <c r="D171" s="146" t="s">
        <v>200</v>
      </c>
      <c r="E171" s="98" t="s">
        <v>278</v>
      </c>
      <c r="F171" s="137" t="s">
        <v>406</v>
      </c>
      <c r="G171" s="138">
        <v>46054</v>
      </c>
      <c r="H171" s="138">
        <v>46235</v>
      </c>
      <c r="I171" s="139" t="s">
        <v>10</v>
      </c>
      <c r="J171" s="140">
        <v>60000</v>
      </c>
      <c r="K171" s="140">
        <v>1722</v>
      </c>
      <c r="L171" s="140">
        <v>1824</v>
      </c>
      <c r="M171" s="140">
        <v>0</v>
      </c>
      <c r="N171" s="140">
        <v>3486.68</v>
      </c>
      <c r="O171" s="141">
        <v>25</v>
      </c>
      <c r="P171" s="140">
        <v>0</v>
      </c>
      <c r="Q171" s="140">
        <f t="shared" si="6"/>
        <v>7057.68</v>
      </c>
      <c r="R171" s="140">
        <f t="shared" si="7"/>
        <v>60000</v>
      </c>
      <c r="S171" s="140">
        <f t="shared" si="8"/>
        <v>52942.32</v>
      </c>
    </row>
    <row r="172" spans="1:19" ht="24.95" customHeight="1">
      <c r="A172" s="142">
        <v>161</v>
      </c>
      <c r="B172" s="101" t="s">
        <v>1160</v>
      </c>
      <c r="C172" s="100" t="s">
        <v>1103</v>
      </c>
      <c r="D172" s="146" t="s">
        <v>200</v>
      </c>
      <c r="E172" s="98" t="s">
        <v>278</v>
      </c>
      <c r="F172" s="137" t="s">
        <v>406</v>
      </c>
      <c r="G172" s="138">
        <v>46054</v>
      </c>
      <c r="H172" s="138">
        <v>46235</v>
      </c>
      <c r="I172" s="139" t="s">
        <v>10</v>
      </c>
      <c r="J172" s="140">
        <v>40000</v>
      </c>
      <c r="K172" s="140">
        <v>1148</v>
      </c>
      <c r="L172" s="140">
        <v>1216</v>
      </c>
      <c r="M172" s="140">
        <v>0</v>
      </c>
      <c r="N172" s="140">
        <v>442.65</v>
      </c>
      <c r="O172" s="141">
        <v>25</v>
      </c>
      <c r="P172" s="140">
        <v>0</v>
      </c>
      <c r="Q172" s="140">
        <f t="shared" si="6"/>
        <v>2831.65</v>
      </c>
      <c r="R172" s="140">
        <f t="shared" si="7"/>
        <v>40000</v>
      </c>
      <c r="S172" s="140">
        <f t="shared" si="8"/>
        <v>37168.35</v>
      </c>
    </row>
    <row r="173" spans="1:19" ht="24.95" customHeight="1">
      <c r="A173" s="134">
        <v>162</v>
      </c>
      <c r="B173" s="101" t="s">
        <v>1482</v>
      </c>
      <c r="C173" s="102" t="s">
        <v>476</v>
      </c>
      <c r="D173" s="146" t="s">
        <v>248</v>
      </c>
      <c r="E173" s="146" t="s">
        <v>248</v>
      </c>
      <c r="F173" s="137" t="s">
        <v>406</v>
      </c>
      <c r="G173" s="138">
        <v>46113</v>
      </c>
      <c r="H173" s="138">
        <v>46296</v>
      </c>
      <c r="I173" s="139" t="s">
        <v>10</v>
      </c>
      <c r="J173" s="140">
        <v>100000</v>
      </c>
      <c r="K173" s="140">
        <v>2870</v>
      </c>
      <c r="L173" s="140">
        <v>3040</v>
      </c>
      <c r="M173" s="140">
        <v>0</v>
      </c>
      <c r="N173" s="140">
        <v>12105.37</v>
      </c>
      <c r="O173" s="141">
        <v>25</v>
      </c>
      <c r="P173" s="140">
        <v>0</v>
      </c>
      <c r="Q173" s="140">
        <f t="shared" si="6"/>
        <v>18040.370000000003</v>
      </c>
      <c r="R173" s="140">
        <f t="shared" si="7"/>
        <v>100000</v>
      </c>
      <c r="S173" s="140">
        <f t="shared" si="8"/>
        <v>81959.63</v>
      </c>
    </row>
    <row r="174" spans="1:19" ht="24.95" customHeight="1">
      <c r="A174" s="142">
        <v>163</v>
      </c>
      <c r="B174" s="101" t="s">
        <v>1176</v>
      </c>
      <c r="C174" s="102" t="s">
        <v>476</v>
      </c>
      <c r="D174" s="146" t="s">
        <v>248</v>
      </c>
      <c r="E174" s="146" t="s">
        <v>248</v>
      </c>
      <c r="F174" s="137" t="s">
        <v>406</v>
      </c>
      <c r="G174" s="138">
        <v>46113</v>
      </c>
      <c r="H174" s="138">
        <v>46296</v>
      </c>
      <c r="I174" s="139" t="s">
        <v>9</v>
      </c>
      <c r="J174" s="140">
        <v>75000</v>
      </c>
      <c r="K174" s="140">
        <v>2152.5</v>
      </c>
      <c r="L174" s="140">
        <v>2280</v>
      </c>
      <c r="M174" s="140">
        <v>0</v>
      </c>
      <c r="N174" s="140">
        <v>6309.38</v>
      </c>
      <c r="O174" s="141">
        <v>25</v>
      </c>
      <c r="P174" s="140">
        <v>3565.29</v>
      </c>
      <c r="Q174" s="140">
        <f t="shared" si="6"/>
        <v>14332.170000000002</v>
      </c>
      <c r="R174" s="140">
        <f t="shared" si="7"/>
        <v>75000</v>
      </c>
      <c r="S174" s="140">
        <f t="shared" si="8"/>
        <v>60667.83</v>
      </c>
    </row>
    <row r="175" spans="1:19" ht="24.95" customHeight="1">
      <c r="A175" s="142">
        <v>164</v>
      </c>
      <c r="B175" s="135" t="s">
        <v>1099</v>
      </c>
      <c r="C175" s="136" t="s">
        <v>476</v>
      </c>
      <c r="D175" s="146" t="s">
        <v>248</v>
      </c>
      <c r="E175" s="146" t="s">
        <v>248</v>
      </c>
      <c r="F175" s="137" t="s">
        <v>406</v>
      </c>
      <c r="G175" s="138">
        <v>46174</v>
      </c>
      <c r="H175" s="138">
        <v>46357</v>
      </c>
      <c r="I175" s="139" t="s">
        <v>10</v>
      </c>
      <c r="J175" s="140">
        <v>75000</v>
      </c>
      <c r="K175" s="140">
        <v>2152.5</v>
      </c>
      <c r="L175" s="140">
        <v>2280</v>
      </c>
      <c r="M175" s="140">
        <v>1919.78</v>
      </c>
      <c r="N175" s="140">
        <v>5925.42</v>
      </c>
      <c r="O175" s="141">
        <v>25</v>
      </c>
      <c r="P175" s="140">
        <v>3451.5700000000006</v>
      </c>
      <c r="Q175" s="140">
        <f t="shared" si="6"/>
        <v>15754.27</v>
      </c>
      <c r="R175" s="140">
        <f t="shared" si="7"/>
        <v>75000</v>
      </c>
      <c r="S175" s="140">
        <f t="shared" si="8"/>
        <v>59245.729999999996</v>
      </c>
    </row>
    <row r="176" spans="1:19" ht="24.95" customHeight="1">
      <c r="A176" s="134">
        <v>165</v>
      </c>
      <c r="B176" s="135" t="s">
        <v>1252</v>
      </c>
      <c r="C176" s="136" t="s">
        <v>476</v>
      </c>
      <c r="D176" s="146" t="s">
        <v>248</v>
      </c>
      <c r="E176" s="146" t="s">
        <v>248</v>
      </c>
      <c r="F176" s="137" t="s">
        <v>406</v>
      </c>
      <c r="G176" s="138">
        <v>46174</v>
      </c>
      <c r="H176" s="138">
        <v>46357</v>
      </c>
      <c r="I176" s="139" t="s">
        <v>10</v>
      </c>
      <c r="J176" s="140">
        <v>65000</v>
      </c>
      <c r="K176" s="140">
        <v>1865.5</v>
      </c>
      <c r="L176" s="140">
        <v>1976</v>
      </c>
      <c r="M176" s="140">
        <v>0</v>
      </c>
      <c r="N176" s="140">
        <v>4427.58</v>
      </c>
      <c r="O176" s="141">
        <v>25</v>
      </c>
      <c r="P176" s="140">
        <v>0</v>
      </c>
      <c r="Q176" s="140">
        <f t="shared" si="6"/>
        <v>8294.08</v>
      </c>
      <c r="R176" s="140">
        <f t="shared" si="7"/>
        <v>65000</v>
      </c>
      <c r="S176" s="140">
        <f t="shared" si="8"/>
        <v>56705.919999999998</v>
      </c>
    </row>
    <row r="177" spans="1:19" ht="24.95" customHeight="1">
      <c r="A177" s="142">
        <v>166</v>
      </c>
      <c r="B177" s="135" t="s">
        <v>1266</v>
      </c>
      <c r="C177" s="136" t="s">
        <v>476</v>
      </c>
      <c r="D177" s="146" t="s">
        <v>248</v>
      </c>
      <c r="E177" s="146" t="s">
        <v>248</v>
      </c>
      <c r="F177" s="137" t="s">
        <v>406</v>
      </c>
      <c r="G177" s="138">
        <v>46054</v>
      </c>
      <c r="H177" s="138">
        <v>46235</v>
      </c>
      <c r="I177" s="139" t="s">
        <v>9</v>
      </c>
      <c r="J177" s="140">
        <v>65000</v>
      </c>
      <c r="K177" s="140">
        <v>1865.5</v>
      </c>
      <c r="L177" s="140">
        <v>1976</v>
      </c>
      <c r="M177" s="140">
        <v>0</v>
      </c>
      <c r="N177" s="140">
        <v>4427.58</v>
      </c>
      <c r="O177" s="141">
        <v>25</v>
      </c>
      <c r="P177" s="140">
        <v>0</v>
      </c>
      <c r="Q177" s="140">
        <f t="shared" si="6"/>
        <v>8294.08</v>
      </c>
      <c r="R177" s="140">
        <f t="shared" si="7"/>
        <v>65000</v>
      </c>
      <c r="S177" s="140">
        <f t="shared" si="8"/>
        <v>56705.919999999998</v>
      </c>
    </row>
    <row r="178" spans="1:19" ht="24.95" customHeight="1">
      <c r="A178" s="142">
        <v>167</v>
      </c>
      <c r="B178" s="135" t="s">
        <v>1195</v>
      </c>
      <c r="C178" s="136" t="s">
        <v>476</v>
      </c>
      <c r="D178" s="146" t="s">
        <v>248</v>
      </c>
      <c r="E178" s="146" t="s">
        <v>248</v>
      </c>
      <c r="F178" s="137" t="s">
        <v>406</v>
      </c>
      <c r="G178" s="138">
        <v>46174</v>
      </c>
      <c r="H178" s="138">
        <v>46357</v>
      </c>
      <c r="I178" s="139" t="s">
        <v>9</v>
      </c>
      <c r="J178" s="140">
        <v>60000</v>
      </c>
      <c r="K178" s="140">
        <v>1722</v>
      </c>
      <c r="L178" s="140">
        <v>1824</v>
      </c>
      <c r="M178" s="140">
        <v>0</v>
      </c>
      <c r="N178" s="140">
        <v>3486.68</v>
      </c>
      <c r="O178" s="141">
        <v>25</v>
      </c>
      <c r="P178" s="140">
        <v>50</v>
      </c>
      <c r="Q178" s="140">
        <f t="shared" si="6"/>
        <v>7107.68</v>
      </c>
      <c r="R178" s="140">
        <f t="shared" si="7"/>
        <v>60000</v>
      </c>
      <c r="S178" s="140">
        <f t="shared" si="8"/>
        <v>52892.32</v>
      </c>
    </row>
    <row r="179" spans="1:19" ht="24.95" customHeight="1">
      <c r="A179" s="134">
        <v>168</v>
      </c>
      <c r="B179" s="135" t="s">
        <v>1111</v>
      </c>
      <c r="C179" s="136" t="s">
        <v>476</v>
      </c>
      <c r="D179" s="146" t="s">
        <v>248</v>
      </c>
      <c r="E179" s="146" t="s">
        <v>248</v>
      </c>
      <c r="F179" s="137" t="s">
        <v>406</v>
      </c>
      <c r="G179" s="138">
        <v>46174</v>
      </c>
      <c r="H179" s="138">
        <v>46357</v>
      </c>
      <c r="I179" s="139" t="s">
        <v>10</v>
      </c>
      <c r="J179" s="140">
        <v>60000</v>
      </c>
      <c r="K179" s="140">
        <v>1722</v>
      </c>
      <c r="L179" s="140">
        <v>1824</v>
      </c>
      <c r="M179" s="140">
        <v>0</v>
      </c>
      <c r="N179" s="140">
        <v>3486.68</v>
      </c>
      <c r="O179" s="141">
        <v>25</v>
      </c>
      <c r="P179" s="140">
        <v>50</v>
      </c>
      <c r="Q179" s="140">
        <f t="shared" si="6"/>
        <v>7107.68</v>
      </c>
      <c r="R179" s="140">
        <f t="shared" si="7"/>
        <v>60000</v>
      </c>
      <c r="S179" s="140">
        <f t="shared" si="8"/>
        <v>52892.32</v>
      </c>
    </row>
    <row r="180" spans="1:19" ht="24.95" customHeight="1">
      <c r="A180" s="142">
        <v>169</v>
      </c>
      <c r="B180" s="135" t="s">
        <v>1201</v>
      </c>
      <c r="C180" s="136" t="s">
        <v>476</v>
      </c>
      <c r="D180" s="146" t="s">
        <v>248</v>
      </c>
      <c r="E180" s="146" t="s">
        <v>248</v>
      </c>
      <c r="F180" s="137" t="s">
        <v>406</v>
      </c>
      <c r="G180" s="138">
        <v>46174</v>
      </c>
      <c r="H180" s="138">
        <v>46357</v>
      </c>
      <c r="I180" s="139" t="s">
        <v>10</v>
      </c>
      <c r="J180" s="140">
        <v>75000</v>
      </c>
      <c r="K180" s="140">
        <v>2152.5</v>
      </c>
      <c r="L180" s="140">
        <v>2280</v>
      </c>
      <c r="M180" s="140">
        <v>0</v>
      </c>
      <c r="N180" s="140">
        <v>6309.38</v>
      </c>
      <c r="O180" s="141">
        <v>25</v>
      </c>
      <c r="P180" s="140">
        <v>4568.66</v>
      </c>
      <c r="Q180" s="140">
        <f t="shared" si="6"/>
        <v>15335.54</v>
      </c>
      <c r="R180" s="140">
        <f t="shared" si="7"/>
        <v>75000</v>
      </c>
      <c r="S180" s="140">
        <f t="shared" si="8"/>
        <v>59664.46</v>
      </c>
    </row>
    <row r="181" spans="1:19" ht="24.95" customHeight="1">
      <c r="A181" s="142">
        <v>170</v>
      </c>
      <c r="B181" s="135" t="s">
        <v>1003</v>
      </c>
      <c r="C181" s="136" t="s">
        <v>476</v>
      </c>
      <c r="D181" s="146" t="s">
        <v>248</v>
      </c>
      <c r="E181" s="146" t="s">
        <v>248</v>
      </c>
      <c r="F181" s="137" t="s">
        <v>406</v>
      </c>
      <c r="G181" s="138">
        <v>46082</v>
      </c>
      <c r="H181" s="138">
        <v>46266</v>
      </c>
      <c r="I181" s="139" t="s">
        <v>9</v>
      </c>
      <c r="J181" s="140">
        <v>65000</v>
      </c>
      <c r="K181" s="140">
        <v>1865.5</v>
      </c>
      <c r="L181" s="140">
        <v>1976</v>
      </c>
      <c r="M181" s="140">
        <v>0</v>
      </c>
      <c r="N181" s="140">
        <v>4427.58</v>
      </c>
      <c r="O181" s="141">
        <v>25</v>
      </c>
      <c r="P181" s="140">
        <v>1256</v>
      </c>
      <c r="Q181" s="140">
        <f t="shared" si="6"/>
        <v>9550.08</v>
      </c>
      <c r="R181" s="140">
        <f t="shared" si="7"/>
        <v>65000</v>
      </c>
      <c r="S181" s="140">
        <f t="shared" si="8"/>
        <v>55449.919999999998</v>
      </c>
    </row>
    <row r="182" spans="1:19" ht="24.95" customHeight="1">
      <c r="A182" s="134">
        <v>171</v>
      </c>
      <c r="B182" s="135" t="s">
        <v>1247</v>
      </c>
      <c r="C182" s="136" t="s">
        <v>476</v>
      </c>
      <c r="D182" s="146" t="s">
        <v>248</v>
      </c>
      <c r="E182" s="146" t="s">
        <v>248</v>
      </c>
      <c r="F182" s="137" t="s">
        <v>406</v>
      </c>
      <c r="G182" s="138">
        <v>46143</v>
      </c>
      <c r="H182" s="138">
        <v>46327</v>
      </c>
      <c r="I182" s="139" t="s">
        <v>9</v>
      </c>
      <c r="J182" s="140">
        <v>55000</v>
      </c>
      <c r="K182" s="140">
        <v>1578.5</v>
      </c>
      <c r="L182" s="140">
        <v>1672</v>
      </c>
      <c r="M182" s="140">
        <v>0</v>
      </c>
      <c r="N182" s="140">
        <v>2559.6799999999998</v>
      </c>
      <c r="O182" s="141">
        <v>25</v>
      </c>
      <c r="P182" s="140">
        <v>0</v>
      </c>
      <c r="Q182" s="140">
        <f t="shared" si="6"/>
        <v>5835.18</v>
      </c>
      <c r="R182" s="140">
        <f t="shared" si="7"/>
        <v>55000</v>
      </c>
      <c r="S182" s="140">
        <f t="shared" si="8"/>
        <v>49164.82</v>
      </c>
    </row>
    <row r="183" spans="1:19" ht="24.95" customHeight="1">
      <c r="A183" s="142">
        <v>172</v>
      </c>
      <c r="B183" s="135" t="s">
        <v>1240</v>
      </c>
      <c r="C183" s="136" t="s">
        <v>476</v>
      </c>
      <c r="D183" s="146" t="s">
        <v>248</v>
      </c>
      <c r="E183" s="146" t="s">
        <v>248</v>
      </c>
      <c r="F183" s="137" t="s">
        <v>406</v>
      </c>
      <c r="G183" s="138">
        <v>46054</v>
      </c>
      <c r="H183" s="138">
        <v>46235</v>
      </c>
      <c r="I183" s="139" t="s">
        <v>9</v>
      </c>
      <c r="J183" s="140">
        <v>65000</v>
      </c>
      <c r="K183" s="140">
        <v>1865.5</v>
      </c>
      <c r="L183" s="140">
        <v>1976</v>
      </c>
      <c r="M183" s="140">
        <v>0</v>
      </c>
      <c r="N183" s="140">
        <v>4427.58</v>
      </c>
      <c r="O183" s="141">
        <v>25</v>
      </c>
      <c r="P183" s="140">
        <v>0</v>
      </c>
      <c r="Q183" s="140">
        <f t="shared" si="6"/>
        <v>8294.08</v>
      </c>
      <c r="R183" s="140">
        <f t="shared" si="7"/>
        <v>65000</v>
      </c>
      <c r="S183" s="140">
        <f t="shared" si="8"/>
        <v>56705.919999999998</v>
      </c>
    </row>
    <row r="184" spans="1:19" ht="24.95" customHeight="1">
      <c r="A184" s="142">
        <v>173</v>
      </c>
      <c r="B184" s="101" t="s">
        <v>1269</v>
      </c>
      <c r="C184" s="102" t="s">
        <v>476</v>
      </c>
      <c r="D184" s="146" t="s">
        <v>248</v>
      </c>
      <c r="E184" s="146" t="s">
        <v>248</v>
      </c>
      <c r="F184" s="137" t="s">
        <v>406</v>
      </c>
      <c r="G184" s="145">
        <v>46082</v>
      </c>
      <c r="H184" s="145">
        <v>46266</v>
      </c>
      <c r="I184" s="139" t="s">
        <v>9</v>
      </c>
      <c r="J184" s="140">
        <v>55000</v>
      </c>
      <c r="K184" s="140">
        <v>1578.5</v>
      </c>
      <c r="L184" s="140">
        <v>1672</v>
      </c>
      <c r="M184" s="140">
        <v>0</v>
      </c>
      <c r="N184" s="140">
        <v>2559.6799999999998</v>
      </c>
      <c r="O184" s="141">
        <v>25</v>
      </c>
      <c r="P184" s="140">
        <v>0</v>
      </c>
      <c r="Q184" s="140">
        <f t="shared" si="6"/>
        <v>5835.18</v>
      </c>
      <c r="R184" s="140">
        <f t="shared" si="7"/>
        <v>55000</v>
      </c>
      <c r="S184" s="140">
        <f t="shared" si="8"/>
        <v>49164.82</v>
      </c>
    </row>
    <row r="185" spans="1:19" ht="24.95" customHeight="1">
      <c r="A185" s="134">
        <v>174</v>
      </c>
      <c r="B185" s="101" t="s">
        <v>1170</v>
      </c>
      <c r="C185" s="102" t="s">
        <v>476</v>
      </c>
      <c r="D185" s="146" t="s">
        <v>248</v>
      </c>
      <c r="E185" s="146" t="s">
        <v>248</v>
      </c>
      <c r="F185" s="137" t="s">
        <v>406</v>
      </c>
      <c r="G185" s="145">
        <v>46082</v>
      </c>
      <c r="H185" s="145">
        <v>46266</v>
      </c>
      <c r="I185" s="139" t="s">
        <v>10</v>
      </c>
      <c r="J185" s="140">
        <v>55000</v>
      </c>
      <c r="K185" s="140">
        <v>1578.5</v>
      </c>
      <c r="L185" s="140">
        <v>1672</v>
      </c>
      <c r="M185" s="140">
        <v>0</v>
      </c>
      <c r="N185" s="140">
        <v>2559.6799999999998</v>
      </c>
      <c r="O185" s="141">
        <v>25</v>
      </c>
      <c r="P185" s="140">
        <v>50</v>
      </c>
      <c r="Q185" s="140">
        <f t="shared" si="6"/>
        <v>5885.18</v>
      </c>
      <c r="R185" s="140">
        <f t="shared" si="7"/>
        <v>55000</v>
      </c>
      <c r="S185" s="140">
        <f t="shared" si="8"/>
        <v>49114.82</v>
      </c>
    </row>
    <row r="186" spans="1:19" ht="24.95" customHeight="1">
      <c r="A186" s="142">
        <v>175</v>
      </c>
      <c r="B186" s="101" t="s">
        <v>1073</v>
      </c>
      <c r="C186" s="102" t="s">
        <v>476</v>
      </c>
      <c r="D186" s="146" t="s">
        <v>248</v>
      </c>
      <c r="E186" s="146" t="s">
        <v>248</v>
      </c>
      <c r="F186" s="137" t="s">
        <v>406</v>
      </c>
      <c r="G186" s="138">
        <v>46143</v>
      </c>
      <c r="H186" s="138">
        <v>46327</v>
      </c>
      <c r="I186" s="139" t="s">
        <v>10</v>
      </c>
      <c r="J186" s="140">
        <v>60000</v>
      </c>
      <c r="K186" s="140">
        <v>1722</v>
      </c>
      <c r="L186" s="140">
        <v>1824</v>
      </c>
      <c r="M186" s="140">
        <v>0</v>
      </c>
      <c r="N186" s="140">
        <v>3486.68</v>
      </c>
      <c r="O186" s="141">
        <v>25</v>
      </c>
      <c r="P186" s="140">
        <v>0</v>
      </c>
      <c r="Q186" s="140">
        <f t="shared" si="6"/>
        <v>7057.68</v>
      </c>
      <c r="R186" s="140">
        <f t="shared" si="7"/>
        <v>60000</v>
      </c>
      <c r="S186" s="140">
        <f t="shared" si="8"/>
        <v>52942.32</v>
      </c>
    </row>
    <row r="187" spans="1:19" ht="24.95" customHeight="1">
      <c r="A187" s="142">
        <v>176</v>
      </c>
      <c r="B187" s="135" t="s">
        <v>1030</v>
      </c>
      <c r="C187" s="102" t="s">
        <v>476</v>
      </c>
      <c r="D187" s="146" t="s">
        <v>248</v>
      </c>
      <c r="E187" s="146" t="s">
        <v>248</v>
      </c>
      <c r="F187" s="137" t="s">
        <v>406</v>
      </c>
      <c r="G187" s="138">
        <v>46143</v>
      </c>
      <c r="H187" s="138">
        <v>46327</v>
      </c>
      <c r="I187" s="139" t="s">
        <v>9</v>
      </c>
      <c r="J187" s="140">
        <v>65000</v>
      </c>
      <c r="K187" s="140">
        <v>1865.5</v>
      </c>
      <c r="L187" s="140">
        <v>1976</v>
      </c>
      <c r="M187" s="140">
        <v>0</v>
      </c>
      <c r="N187" s="140">
        <v>4427.58</v>
      </c>
      <c r="O187" s="141">
        <v>25</v>
      </c>
      <c r="P187" s="140">
        <v>0</v>
      </c>
      <c r="Q187" s="140">
        <f t="shared" si="6"/>
        <v>8294.08</v>
      </c>
      <c r="R187" s="140">
        <f t="shared" si="7"/>
        <v>65000</v>
      </c>
      <c r="S187" s="140">
        <f t="shared" si="8"/>
        <v>56705.919999999998</v>
      </c>
    </row>
    <row r="188" spans="1:19" ht="24.95" customHeight="1">
      <c r="A188" s="134">
        <v>177</v>
      </c>
      <c r="B188" s="135" t="s">
        <v>1271</v>
      </c>
      <c r="C188" s="102" t="s">
        <v>476</v>
      </c>
      <c r="D188" s="146" t="s">
        <v>248</v>
      </c>
      <c r="E188" s="146" t="s">
        <v>248</v>
      </c>
      <c r="F188" s="137" t="s">
        <v>406</v>
      </c>
      <c r="G188" s="138">
        <v>46082</v>
      </c>
      <c r="H188" s="138">
        <v>46266</v>
      </c>
      <c r="I188" s="139" t="s">
        <v>9</v>
      </c>
      <c r="J188" s="140">
        <v>55000</v>
      </c>
      <c r="K188" s="140">
        <v>1578.5</v>
      </c>
      <c r="L188" s="140">
        <v>1672</v>
      </c>
      <c r="M188" s="140">
        <v>1919.78</v>
      </c>
      <c r="N188" s="140">
        <v>2271.71</v>
      </c>
      <c r="O188" s="141">
        <v>25</v>
      </c>
      <c r="P188" s="140">
        <v>3321.29</v>
      </c>
      <c r="Q188" s="140">
        <f t="shared" si="6"/>
        <v>10788.279999999999</v>
      </c>
      <c r="R188" s="140">
        <f t="shared" si="7"/>
        <v>55000</v>
      </c>
      <c r="S188" s="140">
        <f t="shared" si="8"/>
        <v>44211.72</v>
      </c>
    </row>
    <row r="189" spans="1:19" ht="24.95" customHeight="1">
      <c r="A189" s="142">
        <v>178</v>
      </c>
      <c r="B189" s="135" t="s">
        <v>1401</v>
      </c>
      <c r="C189" s="102" t="s">
        <v>476</v>
      </c>
      <c r="D189" s="146" t="s">
        <v>248</v>
      </c>
      <c r="E189" s="146" t="s">
        <v>248</v>
      </c>
      <c r="F189" s="137" t="s">
        <v>406</v>
      </c>
      <c r="G189" s="138">
        <v>46113</v>
      </c>
      <c r="H189" s="138">
        <v>46296</v>
      </c>
      <c r="I189" s="139" t="s">
        <v>9</v>
      </c>
      <c r="J189" s="140">
        <v>55000</v>
      </c>
      <c r="K189" s="140">
        <v>1578.5</v>
      </c>
      <c r="L189" s="140">
        <v>1672</v>
      </c>
      <c r="M189" s="140">
        <v>0</v>
      </c>
      <c r="N189" s="140">
        <v>2559.6799999999998</v>
      </c>
      <c r="O189" s="141">
        <v>25</v>
      </c>
      <c r="P189" s="140">
        <v>0</v>
      </c>
      <c r="Q189" s="140">
        <f t="shared" si="6"/>
        <v>5835.18</v>
      </c>
      <c r="R189" s="140">
        <f t="shared" si="7"/>
        <v>55000</v>
      </c>
      <c r="S189" s="140">
        <f t="shared" si="8"/>
        <v>49164.82</v>
      </c>
    </row>
    <row r="190" spans="1:19" ht="24.95" customHeight="1">
      <c r="A190" s="142">
        <v>179</v>
      </c>
      <c r="B190" s="135" t="s">
        <v>1567</v>
      </c>
      <c r="C190" s="102" t="s">
        <v>1568</v>
      </c>
      <c r="D190" s="146" t="s">
        <v>248</v>
      </c>
      <c r="E190" s="146" t="s">
        <v>248</v>
      </c>
      <c r="F190" s="137" t="s">
        <v>406</v>
      </c>
      <c r="G190" s="138">
        <v>46204</v>
      </c>
      <c r="H190" s="138">
        <v>46388</v>
      </c>
      <c r="I190" s="139" t="s">
        <v>9</v>
      </c>
      <c r="J190" s="140">
        <v>65000</v>
      </c>
      <c r="K190" s="140">
        <v>1865.5</v>
      </c>
      <c r="L190" s="140">
        <v>1976</v>
      </c>
      <c r="M190" s="140">
        <v>0</v>
      </c>
      <c r="N190" s="140">
        <v>4427.58</v>
      </c>
      <c r="O190" s="141">
        <v>25</v>
      </c>
      <c r="P190" s="140">
        <v>0</v>
      </c>
      <c r="Q190" s="140">
        <f t="shared" si="6"/>
        <v>8294.08</v>
      </c>
      <c r="R190" s="140">
        <f t="shared" si="7"/>
        <v>65000</v>
      </c>
      <c r="S190" s="140">
        <f t="shared" si="8"/>
        <v>56705.919999999998</v>
      </c>
    </row>
    <row r="191" spans="1:19" ht="24.95" customHeight="1">
      <c r="A191" s="134">
        <v>180</v>
      </c>
      <c r="B191" s="135" t="s">
        <v>1140</v>
      </c>
      <c r="C191" s="136" t="s">
        <v>998</v>
      </c>
      <c r="D191" s="146" t="s">
        <v>248</v>
      </c>
      <c r="E191" s="146" t="s">
        <v>248</v>
      </c>
      <c r="F191" s="137" t="s">
        <v>406</v>
      </c>
      <c r="G191" s="138">
        <v>46174</v>
      </c>
      <c r="H191" s="138">
        <v>46357</v>
      </c>
      <c r="I191" s="139" t="s">
        <v>10</v>
      </c>
      <c r="J191" s="140">
        <v>55000</v>
      </c>
      <c r="K191" s="140">
        <v>1578.5</v>
      </c>
      <c r="L191" s="140">
        <v>1672</v>
      </c>
      <c r="M191" s="140">
        <v>0</v>
      </c>
      <c r="N191" s="140">
        <v>2559.6799999999998</v>
      </c>
      <c r="O191" s="141">
        <v>25</v>
      </c>
      <c r="P191" s="140">
        <v>50</v>
      </c>
      <c r="Q191" s="140">
        <f t="shared" si="6"/>
        <v>5885.18</v>
      </c>
      <c r="R191" s="140">
        <f t="shared" si="7"/>
        <v>55000</v>
      </c>
      <c r="S191" s="140">
        <f t="shared" si="8"/>
        <v>49114.82</v>
      </c>
    </row>
    <row r="192" spans="1:19" ht="24.95" customHeight="1">
      <c r="A192" s="142">
        <v>181</v>
      </c>
      <c r="B192" s="135" t="s">
        <v>1018</v>
      </c>
      <c r="C192" s="136" t="s">
        <v>998</v>
      </c>
      <c r="D192" s="146" t="s">
        <v>248</v>
      </c>
      <c r="E192" s="146" t="s">
        <v>248</v>
      </c>
      <c r="F192" s="137" t="s">
        <v>406</v>
      </c>
      <c r="G192" s="138">
        <v>46082</v>
      </c>
      <c r="H192" s="138">
        <v>46266</v>
      </c>
      <c r="I192" s="139" t="s">
        <v>9</v>
      </c>
      <c r="J192" s="140">
        <v>65000</v>
      </c>
      <c r="K192" s="140">
        <v>1865.5</v>
      </c>
      <c r="L192" s="140">
        <v>1976</v>
      </c>
      <c r="M192" s="140">
        <v>0</v>
      </c>
      <c r="N192" s="140">
        <v>4427.58</v>
      </c>
      <c r="O192" s="141">
        <v>25</v>
      </c>
      <c r="P192" s="140">
        <v>0</v>
      </c>
      <c r="Q192" s="140">
        <f t="shared" si="6"/>
        <v>8294.08</v>
      </c>
      <c r="R192" s="140">
        <f t="shared" si="7"/>
        <v>65000</v>
      </c>
      <c r="S192" s="140">
        <f t="shared" si="8"/>
        <v>56705.919999999998</v>
      </c>
    </row>
    <row r="193" spans="1:19" ht="24.95" customHeight="1">
      <c r="A193" s="142">
        <v>182</v>
      </c>
      <c r="B193" s="135" t="s">
        <v>1272</v>
      </c>
      <c r="C193" s="136" t="s">
        <v>394</v>
      </c>
      <c r="D193" s="146" t="s">
        <v>248</v>
      </c>
      <c r="E193" s="146" t="s">
        <v>248</v>
      </c>
      <c r="F193" s="137" t="s">
        <v>406</v>
      </c>
      <c r="G193" s="138">
        <v>46113</v>
      </c>
      <c r="H193" s="138">
        <v>46296</v>
      </c>
      <c r="I193" s="139" t="s">
        <v>9</v>
      </c>
      <c r="J193" s="140">
        <v>25000</v>
      </c>
      <c r="K193" s="140">
        <v>717.5</v>
      </c>
      <c r="L193" s="140">
        <v>760</v>
      </c>
      <c r="M193" s="140">
        <v>0</v>
      </c>
      <c r="N193" s="140">
        <v>0</v>
      </c>
      <c r="O193" s="141">
        <v>25</v>
      </c>
      <c r="P193" s="140">
        <v>2115.29</v>
      </c>
      <c r="Q193" s="140">
        <f t="shared" si="6"/>
        <v>3617.79</v>
      </c>
      <c r="R193" s="140">
        <f t="shared" si="7"/>
        <v>25000</v>
      </c>
      <c r="S193" s="140">
        <f t="shared" si="8"/>
        <v>21382.21</v>
      </c>
    </row>
    <row r="194" spans="1:19" ht="24.95" customHeight="1">
      <c r="A194" s="134">
        <v>183</v>
      </c>
      <c r="B194" s="135" t="s">
        <v>1254</v>
      </c>
      <c r="C194" s="136" t="s">
        <v>394</v>
      </c>
      <c r="D194" s="146" t="s">
        <v>248</v>
      </c>
      <c r="E194" s="146" t="s">
        <v>248</v>
      </c>
      <c r="F194" s="137" t="s">
        <v>406</v>
      </c>
      <c r="G194" s="138">
        <v>46143</v>
      </c>
      <c r="H194" s="138">
        <v>46327</v>
      </c>
      <c r="I194" s="139" t="s">
        <v>10</v>
      </c>
      <c r="J194" s="140">
        <v>40000</v>
      </c>
      <c r="K194" s="140">
        <v>1148</v>
      </c>
      <c r="L194" s="140">
        <v>1216</v>
      </c>
      <c r="M194" s="140">
        <v>0</v>
      </c>
      <c r="N194" s="140">
        <v>442.65</v>
      </c>
      <c r="O194" s="141">
        <v>25</v>
      </c>
      <c r="P194" s="140">
        <v>50</v>
      </c>
      <c r="Q194" s="140">
        <f t="shared" si="6"/>
        <v>2881.65</v>
      </c>
      <c r="R194" s="140">
        <f t="shared" si="7"/>
        <v>40000</v>
      </c>
      <c r="S194" s="140">
        <f t="shared" si="8"/>
        <v>37118.35</v>
      </c>
    </row>
    <row r="195" spans="1:19" ht="24.95" customHeight="1">
      <c r="A195" s="142">
        <v>184</v>
      </c>
      <c r="B195" s="135" t="s">
        <v>1569</v>
      </c>
      <c r="C195" s="136" t="s">
        <v>394</v>
      </c>
      <c r="D195" s="146" t="s">
        <v>248</v>
      </c>
      <c r="E195" s="146" t="s">
        <v>248</v>
      </c>
      <c r="F195" s="137" t="s">
        <v>406</v>
      </c>
      <c r="G195" s="138">
        <v>46204</v>
      </c>
      <c r="H195" s="138">
        <v>46388</v>
      </c>
      <c r="I195" s="139" t="s">
        <v>9</v>
      </c>
      <c r="J195" s="140">
        <v>50000</v>
      </c>
      <c r="K195" s="140">
        <v>1435</v>
      </c>
      <c r="L195" s="140">
        <v>1520</v>
      </c>
      <c r="M195" s="140">
        <v>0</v>
      </c>
      <c r="N195" s="140">
        <v>1854</v>
      </c>
      <c r="O195" s="141">
        <v>25</v>
      </c>
      <c r="P195" s="140">
        <v>0</v>
      </c>
      <c r="Q195" s="140">
        <f t="shared" si="6"/>
        <v>4834</v>
      </c>
      <c r="R195" s="140">
        <f t="shared" si="7"/>
        <v>50000</v>
      </c>
      <c r="S195" s="140">
        <f t="shared" si="8"/>
        <v>45166</v>
      </c>
    </row>
    <row r="196" spans="1:19" ht="24.95" customHeight="1">
      <c r="A196" s="142">
        <v>185</v>
      </c>
      <c r="B196" s="135" t="s">
        <v>1570</v>
      </c>
      <c r="C196" s="136" t="s">
        <v>394</v>
      </c>
      <c r="D196" s="146" t="s">
        <v>248</v>
      </c>
      <c r="E196" s="146" t="s">
        <v>248</v>
      </c>
      <c r="F196" s="137" t="s">
        <v>406</v>
      </c>
      <c r="G196" s="138">
        <v>46204</v>
      </c>
      <c r="H196" s="138">
        <v>46388</v>
      </c>
      <c r="I196" s="139" t="s">
        <v>9</v>
      </c>
      <c r="J196" s="140">
        <v>55000</v>
      </c>
      <c r="K196" s="140">
        <v>1578.5</v>
      </c>
      <c r="L196" s="140">
        <v>1672</v>
      </c>
      <c r="M196" s="140">
        <v>0</v>
      </c>
      <c r="N196" s="140">
        <v>2559.6799999999998</v>
      </c>
      <c r="O196" s="141">
        <v>25</v>
      </c>
      <c r="P196" s="140">
        <v>0</v>
      </c>
      <c r="Q196" s="140">
        <f t="shared" si="6"/>
        <v>5835.18</v>
      </c>
      <c r="R196" s="140">
        <f t="shared" si="7"/>
        <v>55000</v>
      </c>
      <c r="S196" s="140">
        <f t="shared" si="8"/>
        <v>49164.82</v>
      </c>
    </row>
    <row r="197" spans="1:19" ht="24.95" customHeight="1">
      <c r="A197" s="134">
        <v>186</v>
      </c>
      <c r="B197" s="135" t="s">
        <v>1196</v>
      </c>
      <c r="C197" s="136" t="s">
        <v>476</v>
      </c>
      <c r="D197" s="146" t="s">
        <v>248</v>
      </c>
      <c r="E197" s="98" t="s">
        <v>269</v>
      </c>
      <c r="F197" s="137" t="s">
        <v>406</v>
      </c>
      <c r="G197" s="138">
        <v>46204</v>
      </c>
      <c r="H197" s="138">
        <v>46388</v>
      </c>
      <c r="I197" s="139" t="s">
        <v>9</v>
      </c>
      <c r="J197" s="140">
        <v>55000</v>
      </c>
      <c r="K197" s="140">
        <v>1578.5</v>
      </c>
      <c r="L197" s="140">
        <v>1672</v>
      </c>
      <c r="M197" s="140">
        <v>0</v>
      </c>
      <c r="N197" s="140">
        <v>2559.6799999999998</v>
      </c>
      <c r="O197" s="141">
        <v>25</v>
      </c>
      <c r="P197" s="140">
        <v>0</v>
      </c>
      <c r="Q197" s="140">
        <f t="shared" si="6"/>
        <v>5835.18</v>
      </c>
      <c r="R197" s="140">
        <f t="shared" si="7"/>
        <v>55000</v>
      </c>
      <c r="S197" s="140">
        <f t="shared" si="8"/>
        <v>49164.82</v>
      </c>
    </row>
    <row r="198" spans="1:19" ht="24.95" customHeight="1">
      <c r="A198" s="142">
        <v>187</v>
      </c>
      <c r="B198" s="101" t="s">
        <v>1004</v>
      </c>
      <c r="C198" s="102" t="s">
        <v>476</v>
      </c>
      <c r="D198" s="146" t="s">
        <v>248</v>
      </c>
      <c r="E198" s="98" t="s">
        <v>265</v>
      </c>
      <c r="F198" s="137" t="s">
        <v>406</v>
      </c>
      <c r="G198" s="138">
        <v>46113</v>
      </c>
      <c r="H198" s="138">
        <v>46296</v>
      </c>
      <c r="I198" s="139" t="s">
        <v>10</v>
      </c>
      <c r="J198" s="140">
        <v>60000</v>
      </c>
      <c r="K198" s="140">
        <v>1722</v>
      </c>
      <c r="L198" s="140">
        <v>1824</v>
      </c>
      <c r="M198" s="140">
        <v>0</v>
      </c>
      <c r="N198" s="140">
        <v>3486.68</v>
      </c>
      <c r="O198" s="141">
        <v>25</v>
      </c>
      <c r="P198" s="140">
        <v>50</v>
      </c>
      <c r="Q198" s="140">
        <f t="shared" si="6"/>
        <v>7107.68</v>
      </c>
      <c r="R198" s="140">
        <f t="shared" si="7"/>
        <v>60000</v>
      </c>
      <c r="S198" s="140">
        <f t="shared" si="8"/>
        <v>52892.32</v>
      </c>
    </row>
    <row r="199" spans="1:19" ht="24.95" customHeight="1">
      <c r="A199" s="142">
        <v>188</v>
      </c>
      <c r="B199" s="101" t="s">
        <v>1234</v>
      </c>
      <c r="C199" s="102" t="s">
        <v>476</v>
      </c>
      <c r="D199" s="146" t="s">
        <v>248</v>
      </c>
      <c r="E199" s="98" t="s">
        <v>265</v>
      </c>
      <c r="F199" s="137" t="s">
        <v>406</v>
      </c>
      <c r="G199" s="138">
        <v>46204</v>
      </c>
      <c r="H199" s="138">
        <v>46388</v>
      </c>
      <c r="I199" s="139" t="s">
        <v>10</v>
      </c>
      <c r="J199" s="140">
        <v>60000</v>
      </c>
      <c r="K199" s="140">
        <v>1722</v>
      </c>
      <c r="L199" s="140">
        <v>1824</v>
      </c>
      <c r="M199" s="140">
        <v>0</v>
      </c>
      <c r="N199" s="140">
        <v>3486.68</v>
      </c>
      <c r="O199" s="141">
        <v>25</v>
      </c>
      <c r="P199" s="140">
        <v>2115.29</v>
      </c>
      <c r="Q199" s="140">
        <f t="shared" si="6"/>
        <v>9172.9700000000012</v>
      </c>
      <c r="R199" s="140">
        <f t="shared" si="7"/>
        <v>60000</v>
      </c>
      <c r="S199" s="140">
        <f t="shared" si="8"/>
        <v>50827.03</v>
      </c>
    </row>
    <row r="200" spans="1:19" ht="24.95" customHeight="1">
      <c r="A200" s="134">
        <v>189</v>
      </c>
      <c r="B200" s="101" t="s">
        <v>1188</v>
      </c>
      <c r="C200" s="102" t="s">
        <v>476</v>
      </c>
      <c r="D200" s="146" t="s">
        <v>248</v>
      </c>
      <c r="E200" s="98" t="s">
        <v>265</v>
      </c>
      <c r="F200" s="137" t="s">
        <v>406</v>
      </c>
      <c r="G200" s="138">
        <v>46204</v>
      </c>
      <c r="H200" s="138">
        <v>46388</v>
      </c>
      <c r="I200" s="139" t="s">
        <v>9</v>
      </c>
      <c r="J200" s="140">
        <v>60000</v>
      </c>
      <c r="K200" s="140">
        <v>1722</v>
      </c>
      <c r="L200" s="140">
        <v>1824</v>
      </c>
      <c r="M200" s="140">
        <v>0</v>
      </c>
      <c r="N200" s="140">
        <v>3486.68</v>
      </c>
      <c r="O200" s="141">
        <v>25</v>
      </c>
      <c r="P200" s="140">
        <v>2743.29</v>
      </c>
      <c r="Q200" s="140">
        <f t="shared" si="6"/>
        <v>9800.9700000000012</v>
      </c>
      <c r="R200" s="140">
        <f t="shared" si="7"/>
        <v>60000</v>
      </c>
      <c r="S200" s="140">
        <f t="shared" si="8"/>
        <v>50199.03</v>
      </c>
    </row>
    <row r="201" spans="1:19" ht="24.95" customHeight="1">
      <c r="A201" s="142">
        <v>190</v>
      </c>
      <c r="B201" s="101" t="s">
        <v>1145</v>
      </c>
      <c r="C201" s="102" t="s">
        <v>476</v>
      </c>
      <c r="D201" s="146" t="s">
        <v>248</v>
      </c>
      <c r="E201" s="98" t="s">
        <v>265</v>
      </c>
      <c r="F201" s="137" t="s">
        <v>406</v>
      </c>
      <c r="G201" s="138">
        <v>46204</v>
      </c>
      <c r="H201" s="138">
        <v>46388</v>
      </c>
      <c r="I201" s="139" t="s">
        <v>10</v>
      </c>
      <c r="J201" s="140">
        <v>60000</v>
      </c>
      <c r="K201" s="140">
        <v>1722</v>
      </c>
      <c r="L201" s="140">
        <v>1824</v>
      </c>
      <c r="M201" s="140">
        <v>0</v>
      </c>
      <c r="N201" s="140">
        <v>3486.68</v>
      </c>
      <c r="O201" s="141">
        <v>25</v>
      </c>
      <c r="P201" s="140">
        <v>50</v>
      </c>
      <c r="Q201" s="140">
        <f t="shared" si="6"/>
        <v>7107.68</v>
      </c>
      <c r="R201" s="140">
        <f t="shared" si="7"/>
        <v>60000</v>
      </c>
      <c r="S201" s="140">
        <f t="shared" si="8"/>
        <v>52892.32</v>
      </c>
    </row>
    <row r="202" spans="1:19" ht="24.95" customHeight="1">
      <c r="A202" s="142">
        <v>191</v>
      </c>
      <c r="B202" s="101" t="s">
        <v>1040</v>
      </c>
      <c r="C202" s="102" t="s">
        <v>476</v>
      </c>
      <c r="D202" s="146" t="s">
        <v>248</v>
      </c>
      <c r="E202" s="98" t="s">
        <v>265</v>
      </c>
      <c r="F202" s="137" t="s">
        <v>406</v>
      </c>
      <c r="G202" s="138">
        <v>46174</v>
      </c>
      <c r="H202" s="138">
        <v>46357</v>
      </c>
      <c r="I202" s="139" t="s">
        <v>9</v>
      </c>
      <c r="J202" s="140">
        <v>65000</v>
      </c>
      <c r="K202" s="140">
        <v>1865.5</v>
      </c>
      <c r="L202" s="140">
        <v>1976</v>
      </c>
      <c r="M202" s="140">
        <v>0</v>
      </c>
      <c r="N202" s="140">
        <v>4427.58</v>
      </c>
      <c r="O202" s="141">
        <v>25</v>
      </c>
      <c r="P202" s="140">
        <v>50</v>
      </c>
      <c r="Q202" s="140">
        <f t="shared" si="6"/>
        <v>8344.08</v>
      </c>
      <c r="R202" s="140">
        <f t="shared" si="7"/>
        <v>65000</v>
      </c>
      <c r="S202" s="140">
        <f t="shared" si="8"/>
        <v>56655.92</v>
      </c>
    </row>
    <row r="203" spans="1:19" ht="24.95" customHeight="1">
      <c r="A203" s="134">
        <v>192</v>
      </c>
      <c r="B203" s="101" t="s">
        <v>1005</v>
      </c>
      <c r="C203" s="100" t="s">
        <v>476</v>
      </c>
      <c r="D203" s="146" t="s">
        <v>248</v>
      </c>
      <c r="E203" s="146" t="s">
        <v>257</v>
      </c>
      <c r="F203" s="137" t="s">
        <v>406</v>
      </c>
      <c r="G203" s="138">
        <v>46113</v>
      </c>
      <c r="H203" s="138">
        <v>46296</v>
      </c>
      <c r="I203" s="139" t="s">
        <v>9</v>
      </c>
      <c r="J203" s="140">
        <v>40000</v>
      </c>
      <c r="K203" s="140">
        <v>1148</v>
      </c>
      <c r="L203" s="140">
        <v>1216</v>
      </c>
      <c r="M203" s="140">
        <v>1919.78</v>
      </c>
      <c r="N203" s="140">
        <v>154.68</v>
      </c>
      <c r="O203" s="141">
        <v>25</v>
      </c>
      <c r="P203" s="140">
        <v>50</v>
      </c>
      <c r="Q203" s="140">
        <f t="shared" si="6"/>
        <v>4513.46</v>
      </c>
      <c r="R203" s="140">
        <f t="shared" si="7"/>
        <v>40000</v>
      </c>
      <c r="S203" s="140">
        <f t="shared" si="8"/>
        <v>35486.54</v>
      </c>
    </row>
    <row r="204" spans="1:19" ht="24.95" customHeight="1">
      <c r="A204" s="142">
        <v>193</v>
      </c>
      <c r="B204" s="147" t="s">
        <v>1290</v>
      </c>
      <c r="C204" s="148" t="s">
        <v>704</v>
      </c>
      <c r="D204" s="146" t="s">
        <v>248</v>
      </c>
      <c r="E204" s="98" t="s">
        <v>1535</v>
      </c>
      <c r="F204" s="149" t="s">
        <v>406</v>
      </c>
      <c r="G204" s="138">
        <v>46143</v>
      </c>
      <c r="H204" s="138">
        <v>46327</v>
      </c>
      <c r="I204" s="139" t="s">
        <v>10</v>
      </c>
      <c r="J204" s="140">
        <v>100000</v>
      </c>
      <c r="K204" s="140">
        <v>2870</v>
      </c>
      <c r="L204" s="140">
        <v>3040</v>
      </c>
      <c r="M204" s="140">
        <v>0</v>
      </c>
      <c r="N204" s="140">
        <v>12105.37</v>
      </c>
      <c r="O204" s="141">
        <v>25</v>
      </c>
      <c r="P204" s="140">
        <v>50</v>
      </c>
      <c r="Q204" s="140">
        <f t="shared" ref="Q204:Q264" si="9">K204+L204+M204+N204+O204+P204</f>
        <v>18090.370000000003</v>
      </c>
      <c r="R204" s="140">
        <f t="shared" ref="R204:R264" si="10">J204</f>
        <v>100000</v>
      </c>
      <c r="S204" s="140">
        <f t="shared" ref="S204:S264" si="11">R204-Q204</f>
        <v>81909.63</v>
      </c>
    </row>
    <row r="205" spans="1:19" ht="24.95" customHeight="1">
      <c r="A205" s="142">
        <v>194</v>
      </c>
      <c r="B205" s="101" t="s">
        <v>1046</v>
      </c>
      <c r="C205" s="100" t="s">
        <v>1013</v>
      </c>
      <c r="D205" s="146" t="s">
        <v>248</v>
      </c>
      <c r="E205" s="98" t="s">
        <v>1535</v>
      </c>
      <c r="F205" s="137" t="s">
        <v>406</v>
      </c>
      <c r="G205" s="138">
        <v>46204</v>
      </c>
      <c r="H205" s="138">
        <v>46388</v>
      </c>
      <c r="I205" s="139" t="s">
        <v>9</v>
      </c>
      <c r="J205" s="140">
        <v>70000</v>
      </c>
      <c r="K205" s="140">
        <v>2009</v>
      </c>
      <c r="L205" s="140">
        <v>2128</v>
      </c>
      <c r="M205" s="140">
        <v>0</v>
      </c>
      <c r="N205" s="140">
        <v>5368.48</v>
      </c>
      <c r="O205" s="141">
        <v>25</v>
      </c>
      <c r="P205" s="140">
        <v>1243</v>
      </c>
      <c r="Q205" s="140">
        <f t="shared" si="9"/>
        <v>10773.48</v>
      </c>
      <c r="R205" s="140">
        <f t="shared" si="10"/>
        <v>70000</v>
      </c>
      <c r="S205" s="140">
        <f t="shared" si="11"/>
        <v>59226.520000000004</v>
      </c>
    </row>
    <row r="206" spans="1:19" ht="24.95" customHeight="1">
      <c r="A206" s="134">
        <v>195</v>
      </c>
      <c r="B206" s="101" t="s">
        <v>1474</v>
      </c>
      <c r="C206" s="100" t="s">
        <v>237</v>
      </c>
      <c r="D206" s="146" t="s">
        <v>248</v>
      </c>
      <c r="E206" s="98" t="s">
        <v>1535</v>
      </c>
      <c r="F206" s="137" t="s">
        <v>406</v>
      </c>
      <c r="G206" s="138">
        <v>46113</v>
      </c>
      <c r="H206" s="138">
        <v>46296</v>
      </c>
      <c r="I206" s="139" t="s">
        <v>10</v>
      </c>
      <c r="J206" s="140">
        <v>65000</v>
      </c>
      <c r="K206" s="140">
        <v>1865.5</v>
      </c>
      <c r="L206" s="140">
        <v>1976</v>
      </c>
      <c r="M206" s="140">
        <v>0</v>
      </c>
      <c r="N206" s="140">
        <v>4427.58</v>
      </c>
      <c r="O206" s="141">
        <v>25</v>
      </c>
      <c r="P206" s="140">
        <v>5119.25</v>
      </c>
      <c r="Q206" s="140">
        <f t="shared" si="9"/>
        <v>13413.33</v>
      </c>
      <c r="R206" s="140">
        <f t="shared" si="10"/>
        <v>65000</v>
      </c>
      <c r="S206" s="140">
        <f t="shared" si="11"/>
        <v>51586.67</v>
      </c>
    </row>
    <row r="207" spans="1:19" ht="24.95" customHeight="1">
      <c r="A207" s="142">
        <v>196</v>
      </c>
      <c r="B207" s="101" t="s">
        <v>1475</v>
      </c>
      <c r="C207" s="100" t="s">
        <v>237</v>
      </c>
      <c r="D207" s="146" t="s">
        <v>248</v>
      </c>
      <c r="E207" s="98" t="s">
        <v>1535</v>
      </c>
      <c r="F207" s="137" t="s">
        <v>406</v>
      </c>
      <c r="G207" s="138">
        <v>46113</v>
      </c>
      <c r="H207" s="138">
        <v>46296</v>
      </c>
      <c r="I207" s="139" t="s">
        <v>9</v>
      </c>
      <c r="J207" s="140">
        <v>65000</v>
      </c>
      <c r="K207" s="140">
        <v>1865.5</v>
      </c>
      <c r="L207" s="140">
        <v>1976</v>
      </c>
      <c r="M207" s="140">
        <v>0</v>
      </c>
      <c r="N207" s="140">
        <v>4427.58</v>
      </c>
      <c r="O207" s="141">
        <v>25</v>
      </c>
      <c r="P207" s="140">
        <v>50</v>
      </c>
      <c r="Q207" s="140">
        <f t="shared" si="9"/>
        <v>8344.08</v>
      </c>
      <c r="R207" s="140">
        <f t="shared" si="10"/>
        <v>65000</v>
      </c>
      <c r="S207" s="140">
        <f t="shared" si="11"/>
        <v>56655.92</v>
      </c>
    </row>
    <row r="208" spans="1:19" ht="24.95" customHeight="1">
      <c r="A208" s="142">
        <v>197</v>
      </c>
      <c r="B208" s="101" t="s">
        <v>1476</v>
      </c>
      <c r="C208" s="100" t="s">
        <v>237</v>
      </c>
      <c r="D208" s="146" t="s">
        <v>248</v>
      </c>
      <c r="E208" s="98" t="s">
        <v>1535</v>
      </c>
      <c r="F208" s="137" t="s">
        <v>406</v>
      </c>
      <c r="G208" s="138">
        <v>46113</v>
      </c>
      <c r="H208" s="138">
        <v>46296</v>
      </c>
      <c r="I208" s="139" t="s">
        <v>9</v>
      </c>
      <c r="J208" s="140">
        <v>65000</v>
      </c>
      <c r="K208" s="140">
        <v>1865.5</v>
      </c>
      <c r="L208" s="140">
        <v>1976</v>
      </c>
      <c r="M208" s="140">
        <v>0</v>
      </c>
      <c r="N208" s="140">
        <v>4427.58</v>
      </c>
      <c r="O208" s="141">
        <v>25</v>
      </c>
      <c r="P208" s="140">
        <v>50</v>
      </c>
      <c r="Q208" s="140">
        <f t="shared" si="9"/>
        <v>8344.08</v>
      </c>
      <c r="R208" s="140">
        <f t="shared" si="10"/>
        <v>65000</v>
      </c>
      <c r="S208" s="140">
        <f t="shared" si="11"/>
        <v>56655.92</v>
      </c>
    </row>
    <row r="209" spans="1:19" ht="24.95" customHeight="1">
      <c r="A209" s="134">
        <v>198</v>
      </c>
      <c r="B209" s="101" t="s">
        <v>1477</v>
      </c>
      <c r="C209" s="100" t="s">
        <v>237</v>
      </c>
      <c r="D209" s="146" t="s">
        <v>248</v>
      </c>
      <c r="E209" s="98" t="s">
        <v>1535</v>
      </c>
      <c r="F209" s="137" t="s">
        <v>406</v>
      </c>
      <c r="G209" s="138">
        <v>46113</v>
      </c>
      <c r="H209" s="138">
        <v>46296</v>
      </c>
      <c r="I209" s="139" t="s">
        <v>10</v>
      </c>
      <c r="J209" s="140">
        <v>65000</v>
      </c>
      <c r="K209" s="140">
        <v>1865.5</v>
      </c>
      <c r="L209" s="140">
        <v>1976</v>
      </c>
      <c r="M209" s="140">
        <v>0</v>
      </c>
      <c r="N209" s="140">
        <v>4427.58</v>
      </c>
      <c r="O209" s="141">
        <v>25</v>
      </c>
      <c r="P209" s="140">
        <v>50</v>
      </c>
      <c r="Q209" s="140">
        <f t="shared" si="9"/>
        <v>8344.08</v>
      </c>
      <c r="R209" s="140">
        <f t="shared" si="10"/>
        <v>65000</v>
      </c>
      <c r="S209" s="140">
        <f t="shared" si="11"/>
        <v>56655.92</v>
      </c>
    </row>
    <row r="210" spans="1:19" ht="24.95" customHeight="1">
      <c r="A210" s="142">
        <v>199</v>
      </c>
      <c r="B210" s="147" t="s">
        <v>1289</v>
      </c>
      <c r="C210" s="148" t="s">
        <v>237</v>
      </c>
      <c r="D210" s="146" t="s">
        <v>248</v>
      </c>
      <c r="E210" s="98" t="s">
        <v>1535</v>
      </c>
      <c r="F210" s="149" t="s">
        <v>406</v>
      </c>
      <c r="G210" s="138">
        <v>46143</v>
      </c>
      <c r="H210" s="138">
        <v>46327</v>
      </c>
      <c r="I210" s="139" t="s">
        <v>9</v>
      </c>
      <c r="J210" s="140">
        <v>55000</v>
      </c>
      <c r="K210" s="140">
        <v>1578.5</v>
      </c>
      <c r="L210" s="140">
        <v>1672</v>
      </c>
      <c r="M210" s="140">
        <v>1919.78</v>
      </c>
      <c r="N210" s="140">
        <v>2271.71</v>
      </c>
      <c r="O210" s="141">
        <v>25</v>
      </c>
      <c r="P210" s="140">
        <v>50</v>
      </c>
      <c r="Q210" s="140">
        <f t="shared" si="9"/>
        <v>7516.99</v>
      </c>
      <c r="R210" s="140">
        <f t="shared" si="10"/>
        <v>55000</v>
      </c>
      <c r="S210" s="140">
        <f t="shared" si="11"/>
        <v>47483.01</v>
      </c>
    </row>
    <row r="211" spans="1:19" ht="24.95" customHeight="1">
      <c r="A211" s="142">
        <v>200</v>
      </c>
      <c r="B211" s="101" t="s">
        <v>1191</v>
      </c>
      <c r="C211" s="102" t="s">
        <v>998</v>
      </c>
      <c r="D211" s="146" t="s">
        <v>248</v>
      </c>
      <c r="E211" s="98" t="s">
        <v>1535</v>
      </c>
      <c r="F211" s="137" t="s">
        <v>406</v>
      </c>
      <c r="G211" s="145">
        <v>46113</v>
      </c>
      <c r="H211" s="145">
        <v>46296</v>
      </c>
      <c r="I211" s="139" t="s">
        <v>9</v>
      </c>
      <c r="J211" s="140">
        <v>27000</v>
      </c>
      <c r="K211" s="140">
        <v>774.9</v>
      </c>
      <c r="L211" s="140">
        <v>820.8</v>
      </c>
      <c r="M211" s="140">
        <v>0</v>
      </c>
      <c r="N211" s="140">
        <v>0</v>
      </c>
      <c r="O211" s="141">
        <v>25</v>
      </c>
      <c r="P211" s="140">
        <v>6165.19</v>
      </c>
      <c r="Q211" s="140">
        <f t="shared" si="9"/>
        <v>7785.8899999999994</v>
      </c>
      <c r="R211" s="140">
        <f t="shared" si="10"/>
        <v>27000</v>
      </c>
      <c r="S211" s="140">
        <f t="shared" si="11"/>
        <v>19214.11</v>
      </c>
    </row>
    <row r="212" spans="1:19" ht="24.95" customHeight="1">
      <c r="A212" s="134">
        <v>201</v>
      </c>
      <c r="B212" s="135" t="s">
        <v>1034</v>
      </c>
      <c r="C212" s="136" t="s">
        <v>45</v>
      </c>
      <c r="D212" s="146" t="s">
        <v>248</v>
      </c>
      <c r="E212" s="98" t="s">
        <v>1535</v>
      </c>
      <c r="F212" s="137" t="s">
        <v>406</v>
      </c>
      <c r="G212" s="138">
        <v>46113</v>
      </c>
      <c r="H212" s="138">
        <v>46296</v>
      </c>
      <c r="I212" s="139" t="s">
        <v>9</v>
      </c>
      <c r="J212" s="140">
        <v>55000</v>
      </c>
      <c r="K212" s="140">
        <v>1578.5</v>
      </c>
      <c r="L212" s="140">
        <v>1672</v>
      </c>
      <c r="M212" s="140">
        <v>0</v>
      </c>
      <c r="N212" s="140">
        <v>2559.6799999999998</v>
      </c>
      <c r="O212" s="141">
        <v>25</v>
      </c>
      <c r="P212" s="140">
        <v>628</v>
      </c>
      <c r="Q212" s="140">
        <f t="shared" si="9"/>
        <v>6463.18</v>
      </c>
      <c r="R212" s="140">
        <f t="shared" si="10"/>
        <v>55000</v>
      </c>
      <c r="S212" s="140">
        <f t="shared" si="11"/>
        <v>48536.82</v>
      </c>
    </row>
    <row r="213" spans="1:19" ht="24.95" customHeight="1">
      <c r="A213" s="142">
        <v>202</v>
      </c>
      <c r="B213" s="135" t="s">
        <v>1235</v>
      </c>
      <c r="C213" s="100" t="s">
        <v>1025</v>
      </c>
      <c r="D213" s="146" t="s">
        <v>248</v>
      </c>
      <c r="E213" s="98" t="s">
        <v>1535</v>
      </c>
      <c r="F213" s="137" t="s">
        <v>406</v>
      </c>
      <c r="G213" s="138">
        <v>46082</v>
      </c>
      <c r="H213" s="138">
        <v>46266</v>
      </c>
      <c r="I213" s="139" t="s">
        <v>9</v>
      </c>
      <c r="J213" s="140">
        <v>40000</v>
      </c>
      <c r="K213" s="140">
        <v>1148</v>
      </c>
      <c r="L213" s="140">
        <v>1216</v>
      </c>
      <c r="M213" s="140">
        <v>0</v>
      </c>
      <c r="N213" s="140">
        <v>442.65</v>
      </c>
      <c r="O213" s="141">
        <v>25</v>
      </c>
      <c r="P213" s="140">
        <v>0</v>
      </c>
      <c r="Q213" s="140">
        <f t="shared" si="9"/>
        <v>2831.65</v>
      </c>
      <c r="R213" s="140">
        <f t="shared" si="10"/>
        <v>40000</v>
      </c>
      <c r="S213" s="140">
        <f t="shared" si="11"/>
        <v>37168.35</v>
      </c>
    </row>
    <row r="214" spans="1:19" ht="24.95" customHeight="1">
      <c r="A214" s="142">
        <v>203</v>
      </c>
      <c r="B214" s="135" t="s">
        <v>1129</v>
      </c>
      <c r="C214" s="136" t="s">
        <v>1499</v>
      </c>
      <c r="D214" s="146" t="s">
        <v>248</v>
      </c>
      <c r="E214" s="133" t="s">
        <v>297</v>
      </c>
      <c r="F214" s="137" t="s">
        <v>406</v>
      </c>
      <c r="G214" s="138">
        <v>46204</v>
      </c>
      <c r="H214" s="138">
        <v>46388</v>
      </c>
      <c r="I214" s="139" t="s">
        <v>10</v>
      </c>
      <c r="J214" s="140">
        <v>100000</v>
      </c>
      <c r="K214" s="140">
        <v>2870</v>
      </c>
      <c r="L214" s="140">
        <v>3040</v>
      </c>
      <c r="M214" s="140">
        <v>1919.78</v>
      </c>
      <c r="N214" s="140">
        <v>11625.42</v>
      </c>
      <c r="O214" s="141">
        <v>25</v>
      </c>
      <c r="P214" s="140">
        <v>0</v>
      </c>
      <c r="Q214" s="140">
        <f t="shared" si="9"/>
        <v>19480.2</v>
      </c>
      <c r="R214" s="140">
        <f t="shared" si="10"/>
        <v>100000</v>
      </c>
      <c r="S214" s="140">
        <f t="shared" si="11"/>
        <v>80519.8</v>
      </c>
    </row>
    <row r="215" spans="1:19" ht="24.95" customHeight="1">
      <c r="A215" s="134">
        <v>204</v>
      </c>
      <c r="B215" s="101" t="s">
        <v>1169</v>
      </c>
      <c r="C215" s="102" t="s">
        <v>1297</v>
      </c>
      <c r="D215" s="146" t="s">
        <v>248</v>
      </c>
      <c r="E215" s="133" t="s">
        <v>297</v>
      </c>
      <c r="F215" s="137" t="s">
        <v>406</v>
      </c>
      <c r="G215" s="138">
        <v>46082</v>
      </c>
      <c r="H215" s="138">
        <v>46266</v>
      </c>
      <c r="I215" s="139" t="s">
        <v>10</v>
      </c>
      <c r="J215" s="140">
        <v>41000</v>
      </c>
      <c r="K215" s="140">
        <v>1176.7</v>
      </c>
      <c r="L215" s="140">
        <v>1246.4000000000001</v>
      </c>
      <c r="M215" s="140">
        <v>0</v>
      </c>
      <c r="N215" s="140">
        <v>583.79</v>
      </c>
      <c r="O215" s="141">
        <v>25</v>
      </c>
      <c r="P215" s="140">
        <v>4714.3599999999997</v>
      </c>
      <c r="Q215" s="140">
        <f t="shared" si="9"/>
        <v>7746.25</v>
      </c>
      <c r="R215" s="140">
        <f t="shared" si="10"/>
        <v>41000</v>
      </c>
      <c r="S215" s="140">
        <f t="shared" si="11"/>
        <v>33253.75</v>
      </c>
    </row>
    <row r="216" spans="1:19" ht="24.95" customHeight="1">
      <c r="A216" s="142">
        <v>205</v>
      </c>
      <c r="B216" s="135" t="s">
        <v>1219</v>
      </c>
      <c r="C216" s="136" t="s">
        <v>1090</v>
      </c>
      <c r="D216" s="146" t="s">
        <v>248</v>
      </c>
      <c r="E216" s="98" t="s">
        <v>334</v>
      </c>
      <c r="F216" s="137" t="s">
        <v>406</v>
      </c>
      <c r="G216" s="138">
        <v>46143</v>
      </c>
      <c r="H216" s="138">
        <v>46327</v>
      </c>
      <c r="I216" s="139" t="s">
        <v>10</v>
      </c>
      <c r="J216" s="140">
        <v>170000</v>
      </c>
      <c r="K216" s="140">
        <v>4879</v>
      </c>
      <c r="L216" s="140">
        <v>5168</v>
      </c>
      <c r="M216" s="140">
        <v>0</v>
      </c>
      <c r="N216" s="140">
        <v>28571.119999999999</v>
      </c>
      <c r="O216" s="141">
        <v>25</v>
      </c>
      <c r="P216" s="140">
        <v>38167.949999999997</v>
      </c>
      <c r="Q216" s="140">
        <f t="shared" si="9"/>
        <v>76811.069999999992</v>
      </c>
      <c r="R216" s="140">
        <f t="shared" si="10"/>
        <v>170000</v>
      </c>
      <c r="S216" s="140">
        <f t="shared" si="11"/>
        <v>93188.930000000008</v>
      </c>
    </row>
    <row r="217" spans="1:19" ht="24.95" customHeight="1">
      <c r="A217" s="142">
        <v>206</v>
      </c>
      <c r="B217" s="101" t="s">
        <v>1119</v>
      </c>
      <c r="C217" s="102" t="s">
        <v>1566</v>
      </c>
      <c r="D217" s="146" t="s">
        <v>248</v>
      </c>
      <c r="E217" s="98" t="s">
        <v>334</v>
      </c>
      <c r="F217" s="137" t="s">
        <v>406</v>
      </c>
      <c r="G217" s="138">
        <v>46143</v>
      </c>
      <c r="H217" s="138">
        <v>46327</v>
      </c>
      <c r="I217" s="139" t="s">
        <v>10</v>
      </c>
      <c r="J217" s="140">
        <v>65000</v>
      </c>
      <c r="K217" s="140">
        <v>1865.5</v>
      </c>
      <c r="L217" s="140">
        <v>1976</v>
      </c>
      <c r="M217" s="140">
        <v>0</v>
      </c>
      <c r="N217" s="140">
        <v>4427.58</v>
      </c>
      <c r="O217" s="141">
        <v>25</v>
      </c>
      <c r="P217" s="140">
        <v>0</v>
      </c>
      <c r="Q217" s="140">
        <f t="shared" si="9"/>
        <v>8294.08</v>
      </c>
      <c r="R217" s="140">
        <f t="shared" si="10"/>
        <v>65000</v>
      </c>
      <c r="S217" s="140">
        <f t="shared" si="11"/>
        <v>56705.919999999998</v>
      </c>
    </row>
    <row r="218" spans="1:19" ht="24.95" customHeight="1">
      <c r="A218" s="134">
        <v>207</v>
      </c>
      <c r="B218" s="135" t="s">
        <v>1033</v>
      </c>
      <c r="C218" s="136" t="s">
        <v>1281</v>
      </c>
      <c r="D218" s="98" t="s">
        <v>396</v>
      </c>
      <c r="E218" s="98" t="s">
        <v>396</v>
      </c>
      <c r="F218" s="137" t="s">
        <v>406</v>
      </c>
      <c r="G218" s="138">
        <v>46082</v>
      </c>
      <c r="H218" s="138">
        <v>46266</v>
      </c>
      <c r="I218" s="139" t="s">
        <v>9</v>
      </c>
      <c r="J218" s="140">
        <v>55000</v>
      </c>
      <c r="K218" s="140">
        <v>1578.5</v>
      </c>
      <c r="L218" s="140">
        <v>1672</v>
      </c>
      <c r="M218" s="140">
        <v>0</v>
      </c>
      <c r="N218" s="140">
        <v>2559.6799999999998</v>
      </c>
      <c r="O218" s="141">
        <v>25</v>
      </c>
      <c r="P218" s="140">
        <v>0</v>
      </c>
      <c r="Q218" s="140">
        <f t="shared" si="9"/>
        <v>5835.18</v>
      </c>
      <c r="R218" s="140">
        <f t="shared" si="10"/>
        <v>55000</v>
      </c>
      <c r="S218" s="140">
        <f t="shared" si="11"/>
        <v>49164.82</v>
      </c>
    </row>
    <row r="219" spans="1:19" ht="24.95" customHeight="1">
      <c r="A219" s="142">
        <v>208</v>
      </c>
      <c r="B219" s="135" t="s">
        <v>1053</v>
      </c>
      <c r="C219" s="136" t="s">
        <v>45</v>
      </c>
      <c r="D219" s="98" t="s">
        <v>396</v>
      </c>
      <c r="E219" s="98" t="s">
        <v>396</v>
      </c>
      <c r="F219" s="137" t="s">
        <v>406</v>
      </c>
      <c r="G219" s="138">
        <v>46204</v>
      </c>
      <c r="H219" s="138">
        <v>46388</v>
      </c>
      <c r="I219" s="139" t="s">
        <v>9</v>
      </c>
      <c r="J219" s="140">
        <v>75000</v>
      </c>
      <c r="K219" s="140">
        <v>2152.5</v>
      </c>
      <c r="L219" s="140">
        <v>2280</v>
      </c>
      <c r="M219" s="140">
        <v>0</v>
      </c>
      <c r="N219" s="140">
        <v>6309.38</v>
      </c>
      <c r="O219" s="141">
        <v>25</v>
      </c>
      <c r="P219" s="140">
        <v>7360.63</v>
      </c>
      <c r="Q219" s="140">
        <f t="shared" si="9"/>
        <v>18127.510000000002</v>
      </c>
      <c r="R219" s="140">
        <f t="shared" si="10"/>
        <v>75000</v>
      </c>
      <c r="S219" s="140">
        <f t="shared" si="11"/>
        <v>56872.49</v>
      </c>
    </row>
    <row r="220" spans="1:19" ht="24.95" customHeight="1">
      <c r="A220" s="142">
        <v>209</v>
      </c>
      <c r="B220" s="101" t="s">
        <v>1181</v>
      </c>
      <c r="C220" s="100" t="s">
        <v>1182</v>
      </c>
      <c r="D220" s="98" t="s">
        <v>396</v>
      </c>
      <c r="E220" s="98" t="s">
        <v>1183</v>
      </c>
      <c r="F220" s="137" t="s">
        <v>406</v>
      </c>
      <c r="G220" s="138">
        <v>46082</v>
      </c>
      <c r="H220" s="138">
        <v>46266</v>
      </c>
      <c r="I220" s="139" t="s">
        <v>10</v>
      </c>
      <c r="J220" s="140">
        <v>90000</v>
      </c>
      <c r="K220" s="140">
        <v>2583</v>
      </c>
      <c r="L220" s="140">
        <v>2736</v>
      </c>
      <c r="M220" s="140">
        <v>0</v>
      </c>
      <c r="N220" s="140">
        <v>9753.1200000000008</v>
      </c>
      <c r="O220" s="141">
        <v>25</v>
      </c>
      <c r="P220" s="140">
        <v>1243</v>
      </c>
      <c r="Q220" s="140">
        <f t="shared" si="9"/>
        <v>16340.12</v>
      </c>
      <c r="R220" s="140">
        <f t="shared" si="10"/>
        <v>90000</v>
      </c>
      <c r="S220" s="140">
        <f t="shared" si="11"/>
        <v>73659.88</v>
      </c>
    </row>
    <row r="221" spans="1:19" ht="24.95" customHeight="1">
      <c r="A221" s="134">
        <v>210</v>
      </c>
      <c r="B221" s="99" t="s">
        <v>1144</v>
      </c>
      <c r="C221" s="100" t="s">
        <v>1013</v>
      </c>
      <c r="D221" s="98" t="s">
        <v>396</v>
      </c>
      <c r="E221" s="98" t="s">
        <v>386</v>
      </c>
      <c r="F221" s="137" t="s">
        <v>406</v>
      </c>
      <c r="G221" s="138">
        <v>46082</v>
      </c>
      <c r="H221" s="138">
        <v>46266</v>
      </c>
      <c r="I221" s="139" t="s">
        <v>10</v>
      </c>
      <c r="J221" s="140">
        <v>75000</v>
      </c>
      <c r="K221" s="140">
        <v>2152.5</v>
      </c>
      <c r="L221" s="140">
        <v>2280</v>
      </c>
      <c r="M221" s="140">
        <v>1919.78</v>
      </c>
      <c r="N221" s="140">
        <v>5925.42</v>
      </c>
      <c r="O221" s="141">
        <v>25</v>
      </c>
      <c r="P221" s="140">
        <v>0</v>
      </c>
      <c r="Q221" s="140">
        <f t="shared" si="9"/>
        <v>12302.7</v>
      </c>
      <c r="R221" s="140">
        <f t="shared" si="10"/>
        <v>75000</v>
      </c>
      <c r="S221" s="140">
        <f t="shared" si="11"/>
        <v>62697.3</v>
      </c>
    </row>
    <row r="222" spans="1:19" ht="24.95" customHeight="1">
      <c r="A222" s="142">
        <v>211</v>
      </c>
      <c r="B222" s="101" t="s">
        <v>1012</v>
      </c>
      <c r="C222" s="100" t="s">
        <v>1013</v>
      </c>
      <c r="D222" s="98" t="s">
        <v>396</v>
      </c>
      <c r="E222" s="98" t="s">
        <v>1014</v>
      </c>
      <c r="F222" s="137" t="s">
        <v>406</v>
      </c>
      <c r="G222" s="138">
        <v>46113</v>
      </c>
      <c r="H222" s="138">
        <v>46296</v>
      </c>
      <c r="I222" s="139" t="s">
        <v>10</v>
      </c>
      <c r="J222" s="140">
        <v>75000</v>
      </c>
      <c r="K222" s="140">
        <v>2152.5</v>
      </c>
      <c r="L222" s="140">
        <v>2280</v>
      </c>
      <c r="M222" s="140">
        <v>0</v>
      </c>
      <c r="N222" s="140">
        <v>6309.38</v>
      </c>
      <c r="O222" s="141">
        <v>25</v>
      </c>
      <c r="P222" s="140">
        <v>0</v>
      </c>
      <c r="Q222" s="140">
        <f t="shared" si="9"/>
        <v>10766.880000000001</v>
      </c>
      <c r="R222" s="140">
        <f t="shared" si="10"/>
        <v>75000</v>
      </c>
      <c r="S222" s="140">
        <f t="shared" si="11"/>
        <v>64233.119999999995</v>
      </c>
    </row>
    <row r="223" spans="1:19" ht="24.95" customHeight="1">
      <c r="A223" s="142">
        <v>212</v>
      </c>
      <c r="B223" s="101" t="s">
        <v>1095</v>
      </c>
      <c r="C223" s="144" t="s">
        <v>1013</v>
      </c>
      <c r="D223" s="98" t="s">
        <v>396</v>
      </c>
      <c r="E223" s="146" t="s">
        <v>1065</v>
      </c>
      <c r="F223" s="137" t="s">
        <v>406</v>
      </c>
      <c r="G223" s="138">
        <v>46113</v>
      </c>
      <c r="H223" s="138">
        <v>46296</v>
      </c>
      <c r="I223" s="139" t="s">
        <v>10</v>
      </c>
      <c r="J223" s="140">
        <v>75000</v>
      </c>
      <c r="K223" s="140">
        <v>2152.5</v>
      </c>
      <c r="L223" s="140">
        <v>2280</v>
      </c>
      <c r="M223" s="140">
        <v>0</v>
      </c>
      <c r="N223" s="140">
        <v>6309.38</v>
      </c>
      <c r="O223" s="141">
        <v>25</v>
      </c>
      <c r="P223" s="140">
        <v>2536</v>
      </c>
      <c r="Q223" s="140">
        <f t="shared" si="9"/>
        <v>13302.880000000001</v>
      </c>
      <c r="R223" s="140">
        <f t="shared" si="10"/>
        <v>75000</v>
      </c>
      <c r="S223" s="140">
        <f t="shared" si="11"/>
        <v>61697.119999999995</v>
      </c>
    </row>
    <row r="224" spans="1:19" ht="24.95" customHeight="1">
      <c r="A224" s="134">
        <v>213</v>
      </c>
      <c r="B224" s="101" t="s">
        <v>1064</v>
      </c>
      <c r="C224" s="100" t="s">
        <v>1025</v>
      </c>
      <c r="D224" s="98" t="s">
        <v>396</v>
      </c>
      <c r="E224" s="146" t="s">
        <v>1065</v>
      </c>
      <c r="F224" s="137" t="s">
        <v>406</v>
      </c>
      <c r="G224" s="138">
        <v>46113</v>
      </c>
      <c r="H224" s="138">
        <v>46296</v>
      </c>
      <c r="I224" s="139" t="s">
        <v>10</v>
      </c>
      <c r="J224" s="140">
        <v>30000</v>
      </c>
      <c r="K224" s="140">
        <v>861</v>
      </c>
      <c r="L224" s="140">
        <v>912</v>
      </c>
      <c r="M224" s="140">
        <v>0</v>
      </c>
      <c r="N224" s="140">
        <v>0</v>
      </c>
      <c r="O224" s="141">
        <v>25</v>
      </c>
      <c r="P224" s="140">
        <v>0</v>
      </c>
      <c r="Q224" s="140">
        <f t="shared" si="9"/>
        <v>1798</v>
      </c>
      <c r="R224" s="140">
        <f t="shared" si="10"/>
        <v>30000</v>
      </c>
      <c r="S224" s="140">
        <f t="shared" si="11"/>
        <v>28202</v>
      </c>
    </row>
    <row r="225" spans="1:19" ht="24.95" customHeight="1">
      <c r="A225" s="142">
        <v>214</v>
      </c>
      <c r="B225" s="101" t="s">
        <v>1083</v>
      </c>
      <c r="C225" s="144" t="s">
        <v>1013</v>
      </c>
      <c r="D225" s="98" t="s">
        <v>396</v>
      </c>
      <c r="E225" s="146" t="s">
        <v>1084</v>
      </c>
      <c r="F225" s="137" t="s">
        <v>406</v>
      </c>
      <c r="G225" s="138">
        <v>46113</v>
      </c>
      <c r="H225" s="138">
        <v>46296</v>
      </c>
      <c r="I225" s="139" t="s">
        <v>10</v>
      </c>
      <c r="J225" s="140">
        <v>75000</v>
      </c>
      <c r="K225" s="140">
        <v>2152.5</v>
      </c>
      <c r="L225" s="140">
        <v>2280</v>
      </c>
      <c r="M225" s="140">
        <v>0</v>
      </c>
      <c r="N225" s="140">
        <v>6309.38</v>
      </c>
      <c r="O225" s="141">
        <v>25</v>
      </c>
      <c r="P225" s="140">
        <v>0</v>
      </c>
      <c r="Q225" s="140">
        <f t="shared" si="9"/>
        <v>10766.880000000001</v>
      </c>
      <c r="R225" s="140">
        <f t="shared" si="10"/>
        <v>75000</v>
      </c>
      <c r="S225" s="140">
        <f t="shared" si="11"/>
        <v>64233.119999999995</v>
      </c>
    </row>
    <row r="226" spans="1:19" ht="24.95" customHeight="1">
      <c r="A226" s="142">
        <v>215</v>
      </c>
      <c r="B226" s="101" t="s">
        <v>1217</v>
      </c>
      <c r="C226" s="100" t="s">
        <v>1013</v>
      </c>
      <c r="D226" s="98" t="s">
        <v>396</v>
      </c>
      <c r="E226" s="98" t="s">
        <v>1218</v>
      </c>
      <c r="F226" s="137" t="s">
        <v>406</v>
      </c>
      <c r="G226" s="138">
        <v>46113</v>
      </c>
      <c r="H226" s="138">
        <v>46296</v>
      </c>
      <c r="I226" s="139" t="s">
        <v>10</v>
      </c>
      <c r="J226" s="140">
        <v>75000</v>
      </c>
      <c r="K226" s="140">
        <v>2152.5</v>
      </c>
      <c r="L226" s="140">
        <v>2280</v>
      </c>
      <c r="M226" s="140">
        <v>1919.78</v>
      </c>
      <c r="N226" s="140">
        <v>5925.42</v>
      </c>
      <c r="O226" s="141">
        <v>25</v>
      </c>
      <c r="P226" s="140">
        <v>0</v>
      </c>
      <c r="Q226" s="140">
        <f t="shared" si="9"/>
        <v>12302.7</v>
      </c>
      <c r="R226" s="140">
        <f t="shared" si="10"/>
        <v>75000</v>
      </c>
      <c r="S226" s="140">
        <f t="shared" si="11"/>
        <v>62697.3</v>
      </c>
    </row>
    <row r="227" spans="1:19" ht="24.95" customHeight="1">
      <c r="A227" s="134">
        <v>216</v>
      </c>
      <c r="B227" s="101" t="s">
        <v>1085</v>
      </c>
      <c r="C227" s="100" t="s">
        <v>1013</v>
      </c>
      <c r="D227" s="98" t="s">
        <v>396</v>
      </c>
      <c r="E227" s="98" t="s">
        <v>1086</v>
      </c>
      <c r="F227" s="137" t="s">
        <v>406</v>
      </c>
      <c r="G227" s="138">
        <v>46113</v>
      </c>
      <c r="H227" s="138">
        <v>46296</v>
      </c>
      <c r="I227" s="139" t="s">
        <v>10</v>
      </c>
      <c r="J227" s="140">
        <v>75000</v>
      </c>
      <c r="K227" s="140">
        <v>2152.5</v>
      </c>
      <c r="L227" s="140">
        <v>2280</v>
      </c>
      <c r="M227" s="140">
        <v>0</v>
      </c>
      <c r="N227" s="140">
        <v>6309.38</v>
      </c>
      <c r="O227" s="141">
        <v>25</v>
      </c>
      <c r="P227" s="140">
        <v>3779</v>
      </c>
      <c r="Q227" s="140">
        <f t="shared" si="9"/>
        <v>14545.880000000001</v>
      </c>
      <c r="R227" s="140">
        <f t="shared" si="10"/>
        <v>75000</v>
      </c>
      <c r="S227" s="140">
        <f t="shared" si="11"/>
        <v>60454.119999999995</v>
      </c>
    </row>
    <row r="228" spans="1:19" ht="24.95" customHeight="1">
      <c r="A228" s="142">
        <v>217</v>
      </c>
      <c r="B228" s="101" t="s">
        <v>1275</v>
      </c>
      <c r="C228" s="100" t="s">
        <v>177</v>
      </c>
      <c r="D228" s="98" t="s">
        <v>396</v>
      </c>
      <c r="E228" s="98" t="s">
        <v>1113</v>
      </c>
      <c r="F228" s="137" t="s">
        <v>406</v>
      </c>
      <c r="G228" s="138">
        <v>46082</v>
      </c>
      <c r="H228" s="138">
        <v>46266</v>
      </c>
      <c r="I228" s="139" t="s">
        <v>10</v>
      </c>
      <c r="J228" s="140">
        <v>75000</v>
      </c>
      <c r="K228" s="140">
        <v>2152.5</v>
      </c>
      <c r="L228" s="140">
        <v>2280</v>
      </c>
      <c r="M228" s="140">
        <v>0</v>
      </c>
      <c r="N228" s="140">
        <v>6309.38</v>
      </c>
      <c r="O228" s="141">
        <v>25</v>
      </c>
      <c r="P228" s="140">
        <v>2486</v>
      </c>
      <c r="Q228" s="140">
        <f t="shared" si="9"/>
        <v>13252.880000000001</v>
      </c>
      <c r="R228" s="140">
        <f t="shared" si="10"/>
        <v>75000</v>
      </c>
      <c r="S228" s="140">
        <f t="shared" si="11"/>
        <v>61747.119999999995</v>
      </c>
    </row>
    <row r="229" spans="1:19" ht="24.95" customHeight="1">
      <c r="A229" s="142">
        <v>218</v>
      </c>
      <c r="B229" s="135" t="s">
        <v>1112</v>
      </c>
      <c r="C229" s="100" t="s">
        <v>1025</v>
      </c>
      <c r="D229" s="98" t="s">
        <v>396</v>
      </c>
      <c r="E229" s="98" t="s">
        <v>1113</v>
      </c>
      <c r="F229" s="137" t="s">
        <v>406</v>
      </c>
      <c r="G229" s="138">
        <v>46113</v>
      </c>
      <c r="H229" s="138">
        <v>46296</v>
      </c>
      <c r="I229" s="139" t="s">
        <v>10</v>
      </c>
      <c r="J229" s="140">
        <v>41000</v>
      </c>
      <c r="K229" s="140">
        <v>1176.7</v>
      </c>
      <c r="L229" s="140">
        <v>1246.4000000000001</v>
      </c>
      <c r="M229" s="140">
        <v>3839.56</v>
      </c>
      <c r="N229" s="140">
        <v>7.85</v>
      </c>
      <c r="O229" s="141">
        <v>25</v>
      </c>
      <c r="P229" s="140">
        <v>0</v>
      </c>
      <c r="Q229" s="140">
        <f t="shared" si="9"/>
        <v>6295.51</v>
      </c>
      <c r="R229" s="140">
        <f t="shared" si="10"/>
        <v>41000</v>
      </c>
      <c r="S229" s="140">
        <f t="shared" si="11"/>
        <v>34704.49</v>
      </c>
    </row>
    <row r="230" spans="1:19" ht="24.95" customHeight="1">
      <c r="A230" s="134">
        <v>219</v>
      </c>
      <c r="B230" s="99" t="s">
        <v>1137</v>
      </c>
      <c r="C230" s="100" t="s">
        <v>704</v>
      </c>
      <c r="D230" s="98" t="s">
        <v>396</v>
      </c>
      <c r="E230" s="98" t="s">
        <v>1019</v>
      </c>
      <c r="F230" s="137" t="s">
        <v>406</v>
      </c>
      <c r="G230" s="138">
        <v>46143</v>
      </c>
      <c r="H230" s="138">
        <v>46327</v>
      </c>
      <c r="I230" s="139" t="s">
        <v>10</v>
      </c>
      <c r="J230" s="140">
        <v>75000</v>
      </c>
      <c r="K230" s="140">
        <v>2152.5</v>
      </c>
      <c r="L230" s="140">
        <v>2280</v>
      </c>
      <c r="M230" s="140">
        <v>0</v>
      </c>
      <c r="N230" s="140">
        <v>6309.38</v>
      </c>
      <c r="O230" s="141">
        <v>25</v>
      </c>
      <c r="P230" s="140">
        <v>1256</v>
      </c>
      <c r="Q230" s="140">
        <f t="shared" si="9"/>
        <v>12022.880000000001</v>
      </c>
      <c r="R230" s="140">
        <f t="shared" si="10"/>
        <v>75000</v>
      </c>
      <c r="S230" s="140">
        <f t="shared" si="11"/>
        <v>62977.119999999995</v>
      </c>
    </row>
    <row r="231" spans="1:19" ht="24.95" customHeight="1">
      <c r="A231" s="142">
        <v>220</v>
      </c>
      <c r="B231" s="99" t="s">
        <v>1565</v>
      </c>
      <c r="C231" s="100" t="s">
        <v>1013</v>
      </c>
      <c r="D231" s="98" t="s">
        <v>396</v>
      </c>
      <c r="E231" s="98" t="s">
        <v>1019</v>
      </c>
      <c r="F231" s="137" t="s">
        <v>406</v>
      </c>
      <c r="G231" s="138">
        <v>46204</v>
      </c>
      <c r="H231" s="138">
        <v>46388</v>
      </c>
      <c r="I231" s="139" t="s">
        <v>10</v>
      </c>
      <c r="J231" s="140">
        <v>75000</v>
      </c>
      <c r="K231" s="140">
        <v>2152.5</v>
      </c>
      <c r="L231" s="140">
        <v>2280</v>
      </c>
      <c r="M231" s="140">
        <v>0</v>
      </c>
      <c r="N231" s="140">
        <v>6309.38</v>
      </c>
      <c r="O231" s="141">
        <v>25</v>
      </c>
      <c r="P231" s="140">
        <v>0</v>
      </c>
      <c r="Q231" s="140">
        <f t="shared" si="9"/>
        <v>10766.880000000001</v>
      </c>
      <c r="R231" s="140">
        <f t="shared" si="10"/>
        <v>75000</v>
      </c>
      <c r="S231" s="140">
        <f t="shared" si="11"/>
        <v>64233.119999999995</v>
      </c>
    </row>
    <row r="232" spans="1:19" ht="24.95" customHeight="1">
      <c r="A232" s="142">
        <v>221</v>
      </c>
      <c r="B232" s="99" t="s">
        <v>1102</v>
      </c>
      <c r="C232" s="100" t="s">
        <v>1103</v>
      </c>
      <c r="D232" s="98" t="s">
        <v>396</v>
      </c>
      <c r="E232" s="98" t="s">
        <v>1019</v>
      </c>
      <c r="F232" s="137" t="s">
        <v>406</v>
      </c>
      <c r="G232" s="138">
        <v>46113</v>
      </c>
      <c r="H232" s="138">
        <v>46296</v>
      </c>
      <c r="I232" s="139" t="s">
        <v>10</v>
      </c>
      <c r="J232" s="140">
        <v>41000</v>
      </c>
      <c r="K232" s="140">
        <v>1176.7</v>
      </c>
      <c r="L232" s="140">
        <v>1246.4000000000001</v>
      </c>
      <c r="M232" s="140">
        <v>1919.78</v>
      </c>
      <c r="N232" s="140">
        <v>295.82</v>
      </c>
      <c r="O232" s="141">
        <v>25</v>
      </c>
      <c r="P232" s="140">
        <v>0</v>
      </c>
      <c r="Q232" s="140">
        <f t="shared" si="9"/>
        <v>4663.7</v>
      </c>
      <c r="R232" s="140">
        <f t="shared" si="10"/>
        <v>41000</v>
      </c>
      <c r="S232" s="140">
        <f t="shared" si="11"/>
        <v>36336.300000000003</v>
      </c>
    </row>
    <row r="233" spans="1:19" ht="24.95" customHeight="1">
      <c r="A233" s="134">
        <v>222</v>
      </c>
      <c r="B233" s="99" t="s">
        <v>1194</v>
      </c>
      <c r="C233" s="100" t="s">
        <v>1103</v>
      </c>
      <c r="D233" s="98" t="s">
        <v>396</v>
      </c>
      <c r="E233" s="98" t="s">
        <v>1019</v>
      </c>
      <c r="F233" s="137" t="s">
        <v>406</v>
      </c>
      <c r="G233" s="138">
        <v>46174</v>
      </c>
      <c r="H233" s="138">
        <v>46357</v>
      </c>
      <c r="I233" s="139" t="s">
        <v>9</v>
      </c>
      <c r="J233" s="140">
        <v>41000</v>
      </c>
      <c r="K233" s="140">
        <v>1176.7</v>
      </c>
      <c r="L233" s="140">
        <v>1246.4000000000001</v>
      </c>
      <c r="M233" s="140">
        <v>0</v>
      </c>
      <c r="N233" s="140">
        <v>583.79</v>
      </c>
      <c r="O233" s="141">
        <v>25</v>
      </c>
      <c r="P233" s="140">
        <v>0</v>
      </c>
      <c r="Q233" s="140">
        <f t="shared" si="9"/>
        <v>3031.8900000000003</v>
      </c>
      <c r="R233" s="140">
        <f t="shared" si="10"/>
        <v>41000</v>
      </c>
      <c r="S233" s="140">
        <f t="shared" si="11"/>
        <v>37968.11</v>
      </c>
    </row>
    <row r="234" spans="1:19" ht="24.95" customHeight="1">
      <c r="A234" s="142">
        <v>223</v>
      </c>
      <c r="B234" s="101" t="s">
        <v>1179</v>
      </c>
      <c r="C234" s="144" t="s">
        <v>1013</v>
      </c>
      <c r="D234" s="98" t="s">
        <v>396</v>
      </c>
      <c r="E234" s="146" t="s">
        <v>1180</v>
      </c>
      <c r="F234" s="137" t="s">
        <v>406</v>
      </c>
      <c r="G234" s="138">
        <v>46113</v>
      </c>
      <c r="H234" s="138">
        <v>46296</v>
      </c>
      <c r="I234" s="139" t="s">
        <v>10</v>
      </c>
      <c r="J234" s="140">
        <v>75000</v>
      </c>
      <c r="K234" s="140">
        <v>2152.5</v>
      </c>
      <c r="L234" s="140">
        <v>2280</v>
      </c>
      <c r="M234" s="140">
        <v>0</v>
      </c>
      <c r="N234" s="140">
        <v>6309.38</v>
      </c>
      <c r="O234" s="141">
        <v>25</v>
      </c>
      <c r="P234" s="140">
        <v>0</v>
      </c>
      <c r="Q234" s="140">
        <f t="shared" si="9"/>
        <v>10766.880000000001</v>
      </c>
      <c r="R234" s="140">
        <f t="shared" si="10"/>
        <v>75000</v>
      </c>
      <c r="S234" s="140">
        <f t="shared" si="11"/>
        <v>64233.119999999995</v>
      </c>
    </row>
    <row r="235" spans="1:19" ht="24.95" customHeight="1">
      <c r="A235" s="142">
        <v>224</v>
      </c>
      <c r="B235" s="101" t="s">
        <v>1231</v>
      </c>
      <c r="C235" s="144" t="s">
        <v>1013</v>
      </c>
      <c r="D235" s="98" t="s">
        <v>396</v>
      </c>
      <c r="E235" s="146" t="s">
        <v>1232</v>
      </c>
      <c r="F235" s="137" t="s">
        <v>406</v>
      </c>
      <c r="G235" s="138">
        <v>46054</v>
      </c>
      <c r="H235" s="138">
        <v>46235</v>
      </c>
      <c r="I235" s="139" t="s">
        <v>10</v>
      </c>
      <c r="J235" s="140">
        <v>75000</v>
      </c>
      <c r="K235" s="140">
        <v>2152.5</v>
      </c>
      <c r="L235" s="140">
        <v>2280</v>
      </c>
      <c r="M235" s="140">
        <v>0</v>
      </c>
      <c r="N235" s="140">
        <v>6309.38</v>
      </c>
      <c r="O235" s="141">
        <v>25</v>
      </c>
      <c r="P235" s="140">
        <v>0</v>
      </c>
      <c r="Q235" s="140">
        <f t="shared" si="9"/>
        <v>10766.880000000001</v>
      </c>
      <c r="R235" s="140">
        <f t="shared" si="10"/>
        <v>75000</v>
      </c>
      <c r="S235" s="140">
        <f t="shared" si="11"/>
        <v>64233.119999999995</v>
      </c>
    </row>
    <row r="236" spans="1:19" ht="24.95" customHeight="1">
      <c r="A236" s="134">
        <v>225</v>
      </c>
      <c r="B236" s="99" t="s">
        <v>1068</v>
      </c>
      <c r="C236" s="100" t="s">
        <v>1013</v>
      </c>
      <c r="D236" s="98" t="s">
        <v>396</v>
      </c>
      <c r="E236" s="98" t="s">
        <v>1069</v>
      </c>
      <c r="F236" s="137" t="s">
        <v>406</v>
      </c>
      <c r="G236" s="138">
        <v>46113</v>
      </c>
      <c r="H236" s="138">
        <v>46296</v>
      </c>
      <c r="I236" s="139" t="s">
        <v>10</v>
      </c>
      <c r="J236" s="140">
        <v>75000</v>
      </c>
      <c r="K236" s="140">
        <v>2152.5</v>
      </c>
      <c r="L236" s="140">
        <v>2280</v>
      </c>
      <c r="M236" s="140">
        <v>0</v>
      </c>
      <c r="N236" s="140">
        <v>6309.38</v>
      </c>
      <c r="O236" s="141">
        <v>25</v>
      </c>
      <c r="P236" s="140">
        <v>0</v>
      </c>
      <c r="Q236" s="140">
        <f t="shared" si="9"/>
        <v>10766.880000000001</v>
      </c>
      <c r="R236" s="140">
        <f t="shared" si="10"/>
        <v>75000</v>
      </c>
      <c r="S236" s="140">
        <f t="shared" si="11"/>
        <v>64233.119999999995</v>
      </c>
    </row>
    <row r="237" spans="1:19" ht="24.95" customHeight="1">
      <c r="A237" s="142">
        <v>226</v>
      </c>
      <c r="B237" s="135" t="s">
        <v>1186</v>
      </c>
      <c r="C237" s="136" t="s">
        <v>998</v>
      </c>
      <c r="D237" s="98" t="s">
        <v>396</v>
      </c>
      <c r="E237" s="98" t="s">
        <v>1069</v>
      </c>
      <c r="F237" s="137" t="s">
        <v>406</v>
      </c>
      <c r="G237" s="138">
        <v>46054</v>
      </c>
      <c r="H237" s="138">
        <v>46235</v>
      </c>
      <c r="I237" s="139" t="s">
        <v>10</v>
      </c>
      <c r="J237" s="140">
        <v>75000</v>
      </c>
      <c r="K237" s="140">
        <v>2152.5</v>
      </c>
      <c r="L237" s="140">
        <v>2280</v>
      </c>
      <c r="M237" s="140">
        <v>1919.78</v>
      </c>
      <c r="N237" s="140">
        <v>5925.42</v>
      </c>
      <c r="O237" s="141">
        <v>25</v>
      </c>
      <c r="P237" s="140">
        <v>2149.66</v>
      </c>
      <c r="Q237" s="140">
        <f t="shared" si="9"/>
        <v>14452.36</v>
      </c>
      <c r="R237" s="140">
        <f t="shared" si="10"/>
        <v>75000</v>
      </c>
      <c r="S237" s="140">
        <f t="shared" si="11"/>
        <v>60547.64</v>
      </c>
    </row>
    <row r="238" spans="1:19" ht="24.95" customHeight="1">
      <c r="A238" s="142">
        <v>227</v>
      </c>
      <c r="B238" s="101" t="s">
        <v>1155</v>
      </c>
      <c r="C238" s="100" t="s">
        <v>1013</v>
      </c>
      <c r="D238" s="98" t="s">
        <v>396</v>
      </c>
      <c r="E238" s="98" t="s">
        <v>1156</v>
      </c>
      <c r="F238" s="137" t="s">
        <v>406</v>
      </c>
      <c r="G238" s="138">
        <v>46113</v>
      </c>
      <c r="H238" s="138">
        <v>46296</v>
      </c>
      <c r="I238" s="139" t="s">
        <v>10</v>
      </c>
      <c r="J238" s="140">
        <v>75000</v>
      </c>
      <c r="K238" s="140">
        <v>2152.5</v>
      </c>
      <c r="L238" s="140">
        <v>2280</v>
      </c>
      <c r="M238" s="140">
        <v>1919.78</v>
      </c>
      <c r="N238" s="140">
        <v>5925.42</v>
      </c>
      <c r="O238" s="141">
        <v>25</v>
      </c>
      <c r="P238" s="140">
        <v>0</v>
      </c>
      <c r="Q238" s="140">
        <f t="shared" si="9"/>
        <v>12302.7</v>
      </c>
      <c r="R238" s="140">
        <f t="shared" si="10"/>
        <v>75000</v>
      </c>
      <c r="S238" s="140">
        <f t="shared" si="11"/>
        <v>62697.3</v>
      </c>
    </row>
    <row r="239" spans="1:19" ht="24.95" customHeight="1">
      <c r="A239" s="134">
        <v>228</v>
      </c>
      <c r="B239" s="135" t="s">
        <v>1245</v>
      </c>
      <c r="C239" s="136" t="s">
        <v>1204</v>
      </c>
      <c r="D239" s="98" t="s">
        <v>396</v>
      </c>
      <c r="E239" s="146" t="s">
        <v>379</v>
      </c>
      <c r="F239" s="137" t="s">
        <v>406</v>
      </c>
      <c r="G239" s="138">
        <v>46082</v>
      </c>
      <c r="H239" s="138">
        <v>46266</v>
      </c>
      <c r="I239" s="139" t="s">
        <v>9</v>
      </c>
      <c r="J239" s="140">
        <v>30000</v>
      </c>
      <c r="K239" s="140">
        <v>861</v>
      </c>
      <c r="L239" s="140">
        <v>912</v>
      </c>
      <c r="M239" s="140">
        <v>0</v>
      </c>
      <c r="N239" s="140">
        <v>0</v>
      </c>
      <c r="O239" s="141">
        <v>25</v>
      </c>
      <c r="P239" s="140">
        <v>50</v>
      </c>
      <c r="Q239" s="140">
        <f t="shared" si="9"/>
        <v>1848</v>
      </c>
      <c r="R239" s="140">
        <f t="shared" si="10"/>
        <v>30000</v>
      </c>
      <c r="S239" s="140">
        <f t="shared" si="11"/>
        <v>28152</v>
      </c>
    </row>
    <row r="240" spans="1:19" ht="24.95" customHeight="1">
      <c r="A240" s="142">
        <v>229</v>
      </c>
      <c r="B240" s="135" t="s">
        <v>1120</v>
      </c>
      <c r="C240" s="100" t="s">
        <v>1013</v>
      </c>
      <c r="D240" s="98" t="s">
        <v>396</v>
      </c>
      <c r="E240" s="98" t="s">
        <v>1026</v>
      </c>
      <c r="F240" s="137" t="s">
        <v>406</v>
      </c>
      <c r="G240" s="138">
        <v>46113</v>
      </c>
      <c r="H240" s="138">
        <v>46296</v>
      </c>
      <c r="I240" s="139" t="s">
        <v>9</v>
      </c>
      <c r="J240" s="140">
        <v>75000</v>
      </c>
      <c r="K240" s="140">
        <v>2152.5</v>
      </c>
      <c r="L240" s="140">
        <v>2280</v>
      </c>
      <c r="M240" s="140">
        <v>1919.78</v>
      </c>
      <c r="N240" s="140">
        <v>5925.42</v>
      </c>
      <c r="O240" s="141">
        <v>25</v>
      </c>
      <c r="P240" s="140">
        <v>2149.66</v>
      </c>
      <c r="Q240" s="140">
        <f t="shared" si="9"/>
        <v>14452.36</v>
      </c>
      <c r="R240" s="140">
        <f t="shared" si="10"/>
        <v>75000</v>
      </c>
      <c r="S240" s="140">
        <f t="shared" si="11"/>
        <v>60547.64</v>
      </c>
    </row>
    <row r="241" spans="1:19" ht="24.95" customHeight="1">
      <c r="A241" s="142">
        <v>230</v>
      </c>
      <c r="B241" s="135" t="s">
        <v>1159</v>
      </c>
      <c r="C241" s="100" t="s">
        <v>1025</v>
      </c>
      <c r="D241" s="98" t="s">
        <v>396</v>
      </c>
      <c r="E241" s="98" t="s">
        <v>1026</v>
      </c>
      <c r="F241" s="137" t="s">
        <v>406</v>
      </c>
      <c r="G241" s="138">
        <v>46113</v>
      </c>
      <c r="H241" s="138">
        <v>46296</v>
      </c>
      <c r="I241" s="139" t="s">
        <v>10</v>
      </c>
      <c r="J241" s="140">
        <v>41000</v>
      </c>
      <c r="K241" s="140">
        <v>1176.7</v>
      </c>
      <c r="L241" s="140">
        <v>1246.4000000000001</v>
      </c>
      <c r="M241" s="140">
        <v>0</v>
      </c>
      <c r="N241" s="140">
        <v>583.79</v>
      </c>
      <c r="O241" s="141">
        <v>25</v>
      </c>
      <c r="P241" s="140">
        <v>0</v>
      </c>
      <c r="Q241" s="140">
        <f t="shared" si="9"/>
        <v>3031.8900000000003</v>
      </c>
      <c r="R241" s="140">
        <f t="shared" si="10"/>
        <v>41000</v>
      </c>
      <c r="S241" s="140">
        <f t="shared" si="11"/>
        <v>37968.11</v>
      </c>
    </row>
    <row r="242" spans="1:19" ht="24.95" customHeight="1">
      <c r="A242" s="134">
        <v>231</v>
      </c>
      <c r="B242" s="135" t="s">
        <v>1224</v>
      </c>
      <c r="C242" s="100" t="s">
        <v>1131</v>
      </c>
      <c r="D242" s="98" t="s">
        <v>396</v>
      </c>
      <c r="E242" s="98" t="s">
        <v>1026</v>
      </c>
      <c r="F242" s="137" t="s">
        <v>406</v>
      </c>
      <c r="G242" s="138">
        <v>46143</v>
      </c>
      <c r="H242" s="138">
        <v>46327</v>
      </c>
      <c r="I242" s="139" t="s">
        <v>10</v>
      </c>
      <c r="J242" s="140">
        <v>35000</v>
      </c>
      <c r="K242" s="140">
        <v>1004.5</v>
      </c>
      <c r="L242" s="140">
        <v>1064</v>
      </c>
      <c r="M242" s="140">
        <v>0</v>
      </c>
      <c r="N242" s="140">
        <v>0</v>
      </c>
      <c r="O242" s="141">
        <v>25</v>
      </c>
      <c r="P242" s="140">
        <v>0</v>
      </c>
      <c r="Q242" s="140">
        <f t="shared" si="9"/>
        <v>2093.5</v>
      </c>
      <c r="R242" s="140">
        <f t="shared" si="10"/>
        <v>35000</v>
      </c>
      <c r="S242" s="140">
        <f t="shared" si="11"/>
        <v>32906.5</v>
      </c>
    </row>
    <row r="243" spans="1:19" ht="24.95" customHeight="1">
      <c r="A243" s="142">
        <v>232</v>
      </c>
      <c r="B243" s="135" t="s">
        <v>1230</v>
      </c>
      <c r="C243" s="100" t="s">
        <v>1131</v>
      </c>
      <c r="D243" s="98" t="s">
        <v>396</v>
      </c>
      <c r="E243" s="98" t="s">
        <v>1026</v>
      </c>
      <c r="F243" s="137" t="s">
        <v>406</v>
      </c>
      <c r="G243" s="138">
        <v>46143</v>
      </c>
      <c r="H243" s="138">
        <v>46327</v>
      </c>
      <c r="I243" s="139" t="s">
        <v>10</v>
      </c>
      <c r="J243" s="140">
        <v>35000</v>
      </c>
      <c r="K243" s="140">
        <v>1004.5</v>
      </c>
      <c r="L243" s="140">
        <v>1064</v>
      </c>
      <c r="M243" s="140">
        <v>0</v>
      </c>
      <c r="N243" s="140">
        <v>0</v>
      </c>
      <c r="O243" s="141">
        <v>25</v>
      </c>
      <c r="P243" s="140">
        <v>0</v>
      </c>
      <c r="Q243" s="140">
        <f t="shared" si="9"/>
        <v>2093.5</v>
      </c>
      <c r="R243" s="140">
        <f t="shared" si="10"/>
        <v>35000</v>
      </c>
      <c r="S243" s="140">
        <f t="shared" si="11"/>
        <v>32906.5</v>
      </c>
    </row>
    <row r="244" spans="1:19" ht="24.95" customHeight="1">
      <c r="A244" s="142">
        <v>233</v>
      </c>
      <c r="B244" s="135" t="s">
        <v>1152</v>
      </c>
      <c r="C244" s="136" t="s">
        <v>1013</v>
      </c>
      <c r="D244" s="98" t="s">
        <v>396</v>
      </c>
      <c r="E244" s="146" t="s">
        <v>388</v>
      </c>
      <c r="F244" s="137" t="s">
        <v>406</v>
      </c>
      <c r="G244" s="138">
        <v>46113</v>
      </c>
      <c r="H244" s="138">
        <v>46296</v>
      </c>
      <c r="I244" s="139" t="s">
        <v>10</v>
      </c>
      <c r="J244" s="140">
        <v>75000</v>
      </c>
      <c r="K244" s="140">
        <v>2152.5</v>
      </c>
      <c r="L244" s="140">
        <v>2280</v>
      </c>
      <c r="M244" s="140">
        <v>0</v>
      </c>
      <c r="N244" s="140">
        <v>6309.38</v>
      </c>
      <c r="O244" s="141">
        <v>25</v>
      </c>
      <c r="P244" s="140">
        <v>0</v>
      </c>
      <c r="Q244" s="140">
        <f t="shared" si="9"/>
        <v>10766.880000000001</v>
      </c>
      <c r="R244" s="140">
        <f t="shared" si="10"/>
        <v>75000</v>
      </c>
      <c r="S244" s="140">
        <f t="shared" si="11"/>
        <v>64233.119999999995</v>
      </c>
    </row>
    <row r="245" spans="1:19" ht="24.95" customHeight="1">
      <c r="A245" s="134">
        <v>234</v>
      </c>
      <c r="B245" s="135" t="s">
        <v>1138</v>
      </c>
      <c r="C245" s="136" t="s">
        <v>237</v>
      </c>
      <c r="D245" s="98" t="s">
        <v>396</v>
      </c>
      <c r="E245" s="146" t="s">
        <v>388</v>
      </c>
      <c r="F245" s="137" t="s">
        <v>406</v>
      </c>
      <c r="G245" s="138">
        <v>46204</v>
      </c>
      <c r="H245" s="138">
        <v>46388</v>
      </c>
      <c r="I245" s="139" t="s">
        <v>10</v>
      </c>
      <c r="J245" s="140">
        <v>55000</v>
      </c>
      <c r="K245" s="140">
        <v>1578.5</v>
      </c>
      <c r="L245" s="140">
        <v>1672</v>
      </c>
      <c r="M245" s="140">
        <v>0</v>
      </c>
      <c r="N245" s="140">
        <v>2559.6799999999998</v>
      </c>
      <c r="O245" s="141">
        <v>25</v>
      </c>
      <c r="P245" s="140">
        <v>0</v>
      </c>
      <c r="Q245" s="140">
        <f t="shared" si="9"/>
        <v>5835.18</v>
      </c>
      <c r="R245" s="140">
        <f t="shared" si="10"/>
        <v>55000</v>
      </c>
      <c r="S245" s="140">
        <f t="shared" si="11"/>
        <v>49164.82</v>
      </c>
    </row>
    <row r="246" spans="1:19" ht="24.95" customHeight="1">
      <c r="A246" s="142">
        <v>235</v>
      </c>
      <c r="B246" s="135" t="s">
        <v>1100</v>
      </c>
      <c r="C246" s="136" t="s">
        <v>1025</v>
      </c>
      <c r="D246" s="98" t="s">
        <v>396</v>
      </c>
      <c r="E246" s="146" t="s">
        <v>388</v>
      </c>
      <c r="F246" s="137" t="s">
        <v>406</v>
      </c>
      <c r="G246" s="138">
        <v>46113</v>
      </c>
      <c r="H246" s="138">
        <v>46296</v>
      </c>
      <c r="I246" s="139" t="s">
        <v>10</v>
      </c>
      <c r="J246" s="140">
        <v>41000</v>
      </c>
      <c r="K246" s="140">
        <v>1176.7</v>
      </c>
      <c r="L246" s="140">
        <v>1246.4000000000001</v>
      </c>
      <c r="M246" s="140">
        <v>0</v>
      </c>
      <c r="N246" s="140">
        <v>583.79</v>
      </c>
      <c r="O246" s="141">
        <v>25</v>
      </c>
      <c r="P246" s="140">
        <v>0</v>
      </c>
      <c r="Q246" s="140">
        <f t="shared" si="9"/>
        <v>3031.8900000000003</v>
      </c>
      <c r="R246" s="140">
        <f t="shared" si="10"/>
        <v>41000</v>
      </c>
      <c r="S246" s="140">
        <f t="shared" si="11"/>
        <v>37968.11</v>
      </c>
    </row>
    <row r="247" spans="1:19" ht="24.95" customHeight="1">
      <c r="A247" s="142">
        <v>236</v>
      </c>
      <c r="B247" s="135" t="s">
        <v>1248</v>
      </c>
      <c r="C247" s="136" t="s">
        <v>1013</v>
      </c>
      <c r="D247" s="98" t="s">
        <v>396</v>
      </c>
      <c r="E247" s="146" t="s">
        <v>1249</v>
      </c>
      <c r="F247" s="137" t="s">
        <v>406</v>
      </c>
      <c r="G247" s="138">
        <v>46113</v>
      </c>
      <c r="H247" s="138">
        <v>46296</v>
      </c>
      <c r="I247" s="139" t="s">
        <v>9</v>
      </c>
      <c r="J247" s="140">
        <v>75000</v>
      </c>
      <c r="K247" s="140">
        <v>2152.5</v>
      </c>
      <c r="L247" s="140">
        <v>2280</v>
      </c>
      <c r="M247" s="140">
        <v>0</v>
      </c>
      <c r="N247" s="140">
        <v>6309.38</v>
      </c>
      <c r="O247" s="141">
        <v>25</v>
      </c>
      <c r="P247" s="140">
        <v>0</v>
      </c>
      <c r="Q247" s="140">
        <f t="shared" si="9"/>
        <v>10766.880000000001</v>
      </c>
      <c r="R247" s="140">
        <f t="shared" si="10"/>
        <v>75000</v>
      </c>
      <c r="S247" s="140">
        <f t="shared" si="11"/>
        <v>64233.119999999995</v>
      </c>
    </row>
    <row r="248" spans="1:19" ht="24.95" customHeight="1">
      <c r="A248" s="134">
        <v>237</v>
      </c>
      <c r="B248" s="135" t="s">
        <v>1571</v>
      </c>
      <c r="C248" s="136" t="s">
        <v>1210</v>
      </c>
      <c r="D248" s="98" t="s">
        <v>396</v>
      </c>
      <c r="E248" s="146" t="s">
        <v>1249</v>
      </c>
      <c r="F248" s="137" t="s">
        <v>406</v>
      </c>
      <c r="G248" s="138">
        <v>46204</v>
      </c>
      <c r="H248" s="138">
        <v>46388</v>
      </c>
      <c r="I248" s="139" t="s">
        <v>10</v>
      </c>
      <c r="J248" s="140">
        <v>41000</v>
      </c>
      <c r="K248" s="140">
        <v>1176.7</v>
      </c>
      <c r="L248" s="140">
        <v>1246.4000000000001</v>
      </c>
      <c r="M248" s="140">
        <v>0</v>
      </c>
      <c r="N248" s="140">
        <v>583.79</v>
      </c>
      <c r="O248" s="141">
        <v>25</v>
      </c>
      <c r="P248" s="140">
        <v>0</v>
      </c>
      <c r="Q248" s="140">
        <f t="shared" si="9"/>
        <v>3031.8900000000003</v>
      </c>
      <c r="R248" s="140">
        <f t="shared" si="10"/>
        <v>41000</v>
      </c>
      <c r="S248" s="140">
        <f t="shared" si="11"/>
        <v>37968.11</v>
      </c>
    </row>
    <row r="249" spans="1:19" ht="24.95" customHeight="1">
      <c r="A249" s="142">
        <v>238</v>
      </c>
      <c r="B249" s="101" t="s">
        <v>1141</v>
      </c>
      <c r="C249" s="100" t="s">
        <v>1013</v>
      </c>
      <c r="D249" s="98" t="s">
        <v>396</v>
      </c>
      <c r="E249" s="98" t="s">
        <v>1142</v>
      </c>
      <c r="F249" s="137" t="s">
        <v>406</v>
      </c>
      <c r="G249" s="138">
        <v>46113</v>
      </c>
      <c r="H249" s="138">
        <v>46296</v>
      </c>
      <c r="I249" s="139" t="s">
        <v>10</v>
      </c>
      <c r="J249" s="140">
        <v>75000</v>
      </c>
      <c r="K249" s="140">
        <v>2152.5</v>
      </c>
      <c r="L249" s="140">
        <v>2280</v>
      </c>
      <c r="M249" s="140">
        <v>0</v>
      </c>
      <c r="N249" s="140">
        <v>6309.38</v>
      </c>
      <c r="O249" s="141">
        <v>25</v>
      </c>
      <c r="P249" s="140">
        <v>628</v>
      </c>
      <c r="Q249" s="140">
        <f t="shared" si="9"/>
        <v>11394.880000000001</v>
      </c>
      <c r="R249" s="140">
        <f t="shared" si="10"/>
        <v>75000</v>
      </c>
      <c r="S249" s="140">
        <f t="shared" si="11"/>
        <v>63605.119999999995</v>
      </c>
    </row>
    <row r="250" spans="1:19" ht="24.95" customHeight="1">
      <c r="A250" s="142">
        <v>239</v>
      </c>
      <c r="B250" s="135" t="s">
        <v>1154</v>
      </c>
      <c r="C250" s="100" t="s">
        <v>1013</v>
      </c>
      <c r="D250" s="98" t="s">
        <v>396</v>
      </c>
      <c r="E250" s="146" t="s">
        <v>389</v>
      </c>
      <c r="F250" s="137" t="s">
        <v>406</v>
      </c>
      <c r="G250" s="138">
        <v>46113</v>
      </c>
      <c r="H250" s="138">
        <v>46296</v>
      </c>
      <c r="I250" s="139" t="s">
        <v>10</v>
      </c>
      <c r="J250" s="140">
        <v>75000</v>
      </c>
      <c r="K250" s="140">
        <v>2152.5</v>
      </c>
      <c r="L250" s="140">
        <v>2280</v>
      </c>
      <c r="M250" s="140">
        <v>0</v>
      </c>
      <c r="N250" s="140">
        <v>6309.38</v>
      </c>
      <c r="O250" s="141">
        <v>25</v>
      </c>
      <c r="P250" s="140">
        <v>0</v>
      </c>
      <c r="Q250" s="140">
        <f t="shared" si="9"/>
        <v>10766.880000000001</v>
      </c>
      <c r="R250" s="140">
        <f t="shared" si="10"/>
        <v>75000</v>
      </c>
      <c r="S250" s="140">
        <f t="shared" si="11"/>
        <v>64233.119999999995</v>
      </c>
    </row>
    <row r="251" spans="1:19" ht="24.95" customHeight="1">
      <c r="A251" s="134">
        <v>240</v>
      </c>
      <c r="B251" s="135" t="s">
        <v>1107</v>
      </c>
      <c r="C251" s="100" t="s">
        <v>1013</v>
      </c>
      <c r="D251" s="98" t="s">
        <v>396</v>
      </c>
      <c r="E251" s="146" t="s">
        <v>1108</v>
      </c>
      <c r="F251" s="137" t="s">
        <v>406</v>
      </c>
      <c r="G251" s="138">
        <v>46082</v>
      </c>
      <c r="H251" s="138">
        <v>46266</v>
      </c>
      <c r="I251" s="139" t="s">
        <v>10</v>
      </c>
      <c r="J251" s="140">
        <v>75000</v>
      </c>
      <c r="K251" s="140">
        <v>2152.5</v>
      </c>
      <c r="L251" s="140">
        <v>2280</v>
      </c>
      <c r="M251" s="140">
        <v>0</v>
      </c>
      <c r="N251" s="140">
        <v>6309.38</v>
      </c>
      <c r="O251" s="141">
        <v>25</v>
      </c>
      <c r="P251" s="140">
        <v>50</v>
      </c>
      <c r="Q251" s="140">
        <f t="shared" si="9"/>
        <v>10816.880000000001</v>
      </c>
      <c r="R251" s="140">
        <f t="shared" si="10"/>
        <v>75000</v>
      </c>
      <c r="S251" s="140">
        <f t="shared" si="11"/>
        <v>64183.119999999995</v>
      </c>
    </row>
    <row r="252" spans="1:19" ht="24.95" customHeight="1">
      <c r="A252" s="142">
        <v>241</v>
      </c>
      <c r="B252" s="135" t="s">
        <v>1225</v>
      </c>
      <c r="C252" s="100" t="s">
        <v>1013</v>
      </c>
      <c r="D252" s="98" t="s">
        <v>396</v>
      </c>
      <c r="E252" s="146" t="s">
        <v>1226</v>
      </c>
      <c r="F252" s="137" t="s">
        <v>406</v>
      </c>
      <c r="G252" s="138">
        <v>46082</v>
      </c>
      <c r="H252" s="138">
        <v>46266</v>
      </c>
      <c r="I252" s="139" t="s">
        <v>10</v>
      </c>
      <c r="J252" s="140">
        <v>75000</v>
      </c>
      <c r="K252" s="140">
        <v>2152.5</v>
      </c>
      <c r="L252" s="140">
        <v>2280</v>
      </c>
      <c r="M252" s="140">
        <v>0</v>
      </c>
      <c r="N252" s="140">
        <v>6309.38</v>
      </c>
      <c r="O252" s="141">
        <v>25</v>
      </c>
      <c r="P252" s="140">
        <v>0</v>
      </c>
      <c r="Q252" s="140">
        <f t="shared" si="9"/>
        <v>10766.880000000001</v>
      </c>
      <c r="R252" s="140">
        <f t="shared" si="10"/>
        <v>75000</v>
      </c>
      <c r="S252" s="140">
        <f t="shared" si="11"/>
        <v>64233.119999999995</v>
      </c>
    </row>
    <row r="253" spans="1:19" ht="24.95" customHeight="1">
      <c r="A253" s="142">
        <v>242</v>
      </c>
      <c r="B253" s="135" t="s">
        <v>1060</v>
      </c>
      <c r="C253" s="100" t="s">
        <v>1013</v>
      </c>
      <c r="D253" s="98" t="s">
        <v>396</v>
      </c>
      <c r="E253" s="146" t="s">
        <v>1061</v>
      </c>
      <c r="F253" s="137" t="s">
        <v>406</v>
      </c>
      <c r="G253" s="138">
        <v>46204</v>
      </c>
      <c r="H253" s="138">
        <v>46388</v>
      </c>
      <c r="I253" s="139" t="s">
        <v>10</v>
      </c>
      <c r="J253" s="140">
        <v>75000</v>
      </c>
      <c r="K253" s="140">
        <v>2152.5</v>
      </c>
      <c r="L253" s="140">
        <v>2280</v>
      </c>
      <c r="M253" s="140">
        <v>1919.78</v>
      </c>
      <c r="N253" s="140">
        <v>5925.42</v>
      </c>
      <c r="O253" s="141">
        <v>25</v>
      </c>
      <c r="P253" s="140">
        <v>0</v>
      </c>
      <c r="Q253" s="140">
        <f t="shared" si="9"/>
        <v>12302.7</v>
      </c>
      <c r="R253" s="140">
        <f t="shared" si="10"/>
        <v>75000</v>
      </c>
      <c r="S253" s="140">
        <f t="shared" si="11"/>
        <v>62697.3</v>
      </c>
    </row>
    <row r="254" spans="1:19" ht="24.95" customHeight="1">
      <c r="A254" s="134">
        <v>243</v>
      </c>
      <c r="B254" s="135" t="s">
        <v>1255</v>
      </c>
      <c r="C254" s="100" t="s">
        <v>1210</v>
      </c>
      <c r="D254" s="98" t="s">
        <v>396</v>
      </c>
      <c r="E254" s="146" t="s">
        <v>739</v>
      </c>
      <c r="F254" s="137" t="s">
        <v>406</v>
      </c>
      <c r="G254" s="138">
        <v>46143</v>
      </c>
      <c r="H254" s="138">
        <v>46327</v>
      </c>
      <c r="I254" s="139" t="s">
        <v>10</v>
      </c>
      <c r="J254" s="140">
        <v>41000</v>
      </c>
      <c r="K254" s="140">
        <v>1176.7</v>
      </c>
      <c r="L254" s="140">
        <v>1246.4000000000001</v>
      </c>
      <c r="M254" s="140">
        <v>0</v>
      </c>
      <c r="N254" s="140">
        <v>583.79</v>
      </c>
      <c r="O254" s="141">
        <v>25</v>
      </c>
      <c r="P254" s="140">
        <v>0</v>
      </c>
      <c r="Q254" s="140">
        <f t="shared" si="9"/>
        <v>3031.8900000000003</v>
      </c>
      <c r="R254" s="140">
        <f t="shared" si="10"/>
        <v>41000</v>
      </c>
      <c r="S254" s="140">
        <f t="shared" si="11"/>
        <v>37968.11</v>
      </c>
    </row>
    <row r="255" spans="1:19" ht="24.95" customHeight="1">
      <c r="A255" s="142">
        <v>244</v>
      </c>
      <c r="B255" s="135" t="s">
        <v>1525</v>
      </c>
      <c r="C255" s="100" t="s">
        <v>704</v>
      </c>
      <c r="D255" s="98" t="s">
        <v>396</v>
      </c>
      <c r="E255" s="146" t="s">
        <v>1526</v>
      </c>
      <c r="F255" s="137" t="s">
        <v>406</v>
      </c>
      <c r="G255" s="138">
        <v>46174</v>
      </c>
      <c r="H255" s="138">
        <v>46357</v>
      </c>
      <c r="I255" s="139" t="s">
        <v>10</v>
      </c>
      <c r="J255" s="140">
        <v>75000</v>
      </c>
      <c r="K255" s="140">
        <v>2152.5</v>
      </c>
      <c r="L255" s="140">
        <v>2280</v>
      </c>
      <c r="M255" s="140">
        <v>0</v>
      </c>
      <c r="N255" s="140">
        <v>6309.38</v>
      </c>
      <c r="O255" s="141">
        <v>25</v>
      </c>
      <c r="P255" s="140">
        <v>0</v>
      </c>
      <c r="Q255" s="140">
        <f t="shared" si="9"/>
        <v>10766.880000000001</v>
      </c>
      <c r="R255" s="140">
        <f t="shared" si="10"/>
        <v>75000</v>
      </c>
      <c r="S255" s="140">
        <f t="shared" si="11"/>
        <v>64233.119999999995</v>
      </c>
    </row>
    <row r="256" spans="1:19" ht="24.95" customHeight="1">
      <c r="A256" s="142">
        <v>245</v>
      </c>
      <c r="B256" s="135" t="s">
        <v>1037</v>
      </c>
      <c r="C256" s="100" t="s">
        <v>1013</v>
      </c>
      <c r="D256" s="98" t="s">
        <v>396</v>
      </c>
      <c r="E256" s="146" t="s">
        <v>1015</v>
      </c>
      <c r="F256" s="137" t="s">
        <v>406</v>
      </c>
      <c r="G256" s="138">
        <v>46204</v>
      </c>
      <c r="H256" s="138">
        <v>46388</v>
      </c>
      <c r="I256" s="139" t="s">
        <v>10</v>
      </c>
      <c r="J256" s="140">
        <v>75000</v>
      </c>
      <c r="K256" s="140">
        <v>2152.5</v>
      </c>
      <c r="L256" s="140">
        <v>2280</v>
      </c>
      <c r="M256" s="140">
        <v>0</v>
      </c>
      <c r="N256" s="140">
        <v>6309.38</v>
      </c>
      <c r="O256" s="141">
        <v>25</v>
      </c>
      <c r="P256" s="140">
        <v>0</v>
      </c>
      <c r="Q256" s="140">
        <f t="shared" si="9"/>
        <v>10766.880000000001</v>
      </c>
      <c r="R256" s="140">
        <f t="shared" si="10"/>
        <v>75000</v>
      </c>
      <c r="S256" s="140">
        <f t="shared" si="11"/>
        <v>64233.119999999995</v>
      </c>
    </row>
    <row r="257" spans="1:19" ht="24.95" customHeight="1">
      <c r="A257" s="134">
        <v>246</v>
      </c>
      <c r="B257" s="135" t="s">
        <v>1398</v>
      </c>
      <c r="C257" s="102" t="s">
        <v>476</v>
      </c>
      <c r="D257" s="98" t="s">
        <v>396</v>
      </c>
      <c r="E257" s="146" t="s">
        <v>1015</v>
      </c>
      <c r="F257" s="137" t="s">
        <v>406</v>
      </c>
      <c r="G257" s="138">
        <v>46113</v>
      </c>
      <c r="H257" s="138">
        <v>46296</v>
      </c>
      <c r="I257" s="139" t="s">
        <v>9</v>
      </c>
      <c r="J257" s="140">
        <v>32090.3</v>
      </c>
      <c r="K257" s="140">
        <v>920.99</v>
      </c>
      <c r="L257" s="140">
        <v>975.55</v>
      </c>
      <c r="M257" s="140">
        <v>0</v>
      </c>
      <c r="N257" s="140">
        <v>0</v>
      </c>
      <c r="O257" s="141">
        <v>25</v>
      </c>
      <c r="P257" s="140">
        <v>0</v>
      </c>
      <c r="Q257" s="140">
        <f t="shared" si="9"/>
        <v>1921.54</v>
      </c>
      <c r="R257" s="140">
        <f t="shared" si="10"/>
        <v>32090.3</v>
      </c>
      <c r="S257" s="140">
        <f t="shared" si="11"/>
        <v>30168.76</v>
      </c>
    </row>
    <row r="258" spans="1:19" ht="24.95" customHeight="1">
      <c r="A258" s="142">
        <v>247</v>
      </c>
      <c r="B258" s="135" t="s">
        <v>1209</v>
      </c>
      <c r="C258" s="100" t="s">
        <v>1210</v>
      </c>
      <c r="D258" s="98" t="s">
        <v>396</v>
      </c>
      <c r="E258" s="146" t="s">
        <v>1015</v>
      </c>
      <c r="F258" s="137" t="s">
        <v>406</v>
      </c>
      <c r="G258" s="138">
        <v>46143</v>
      </c>
      <c r="H258" s="138">
        <v>46327</v>
      </c>
      <c r="I258" s="139" t="s">
        <v>9</v>
      </c>
      <c r="J258" s="140">
        <v>41000</v>
      </c>
      <c r="K258" s="140">
        <v>1176.7</v>
      </c>
      <c r="L258" s="140">
        <v>1246.4000000000001</v>
      </c>
      <c r="M258" s="140">
        <v>0</v>
      </c>
      <c r="N258" s="140">
        <v>583.79</v>
      </c>
      <c r="O258" s="141">
        <v>25</v>
      </c>
      <c r="P258" s="140">
        <v>0</v>
      </c>
      <c r="Q258" s="140">
        <f t="shared" si="9"/>
        <v>3031.8900000000003</v>
      </c>
      <c r="R258" s="140">
        <f t="shared" si="10"/>
        <v>41000</v>
      </c>
      <c r="S258" s="140">
        <f t="shared" si="11"/>
        <v>37968.11</v>
      </c>
    </row>
    <row r="259" spans="1:19" ht="24.95" customHeight="1">
      <c r="A259" s="142">
        <v>248</v>
      </c>
      <c r="B259" s="135" t="s">
        <v>1020</v>
      </c>
      <c r="C259" s="100" t="s">
        <v>1013</v>
      </c>
      <c r="D259" s="98" t="s">
        <v>396</v>
      </c>
      <c r="E259" s="146" t="s">
        <v>1021</v>
      </c>
      <c r="F259" s="137" t="s">
        <v>406</v>
      </c>
      <c r="G259" s="138">
        <v>46174</v>
      </c>
      <c r="H259" s="138">
        <v>46357</v>
      </c>
      <c r="I259" s="139" t="s">
        <v>10</v>
      </c>
      <c r="J259" s="140">
        <v>75000</v>
      </c>
      <c r="K259" s="140">
        <v>2152.5</v>
      </c>
      <c r="L259" s="140">
        <v>2280</v>
      </c>
      <c r="M259" s="140">
        <v>0</v>
      </c>
      <c r="N259" s="140">
        <v>6309.38</v>
      </c>
      <c r="O259" s="141">
        <v>25</v>
      </c>
      <c r="P259" s="140">
        <v>0</v>
      </c>
      <c r="Q259" s="140">
        <f t="shared" si="9"/>
        <v>10766.880000000001</v>
      </c>
      <c r="R259" s="140">
        <f t="shared" si="10"/>
        <v>75000</v>
      </c>
      <c r="S259" s="140">
        <f t="shared" si="11"/>
        <v>64233.119999999995</v>
      </c>
    </row>
    <row r="260" spans="1:19" ht="24.95" customHeight="1">
      <c r="A260" s="134">
        <v>249</v>
      </c>
      <c r="B260" s="135" t="s">
        <v>1242</v>
      </c>
      <c r="C260" s="100" t="s">
        <v>1013</v>
      </c>
      <c r="D260" s="98" t="s">
        <v>396</v>
      </c>
      <c r="E260" s="146" t="s">
        <v>1243</v>
      </c>
      <c r="F260" s="137" t="s">
        <v>406</v>
      </c>
      <c r="G260" s="138">
        <v>46204</v>
      </c>
      <c r="H260" s="138">
        <v>46388</v>
      </c>
      <c r="I260" s="139" t="s">
        <v>10</v>
      </c>
      <c r="J260" s="140">
        <v>75000</v>
      </c>
      <c r="K260" s="140">
        <v>2152.5</v>
      </c>
      <c r="L260" s="140">
        <v>2280</v>
      </c>
      <c r="M260" s="140">
        <v>0</v>
      </c>
      <c r="N260" s="140">
        <v>6309.38</v>
      </c>
      <c r="O260" s="141">
        <v>25</v>
      </c>
      <c r="P260" s="140">
        <v>0</v>
      </c>
      <c r="Q260" s="140">
        <f t="shared" si="9"/>
        <v>10766.880000000001</v>
      </c>
      <c r="R260" s="140">
        <f t="shared" si="10"/>
        <v>75000</v>
      </c>
      <c r="S260" s="140">
        <f t="shared" si="11"/>
        <v>64233.119999999995</v>
      </c>
    </row>
    <row r="261" spans="1:19" ht="24.95" customHeight="1">
      <c r="A261" s="142">
        <v>250</v>
      </c>
      <c r="B261" s="135" t="s">
        <v>1114</v>
      </c>
      <c r="C261" s="100" t="s">
        <v>1013</v>
      </c>
      <c r="D261" s="98" t="s">
        <v>396</v>
      </c>
      <c r="E261" s="146" t="s">
        <v>1480</v>
      </c>
      <c r="F261" s="137" t="s">
        <v>406</v>
      </c>
      <c r="G261" s="138">
        <v>46023</v>
      </c>
      <c r="H261" s="138">
        <v>46204</v>
      </c>
      <c r="I261" s="139" t="s">
        <v>10</v>
      </c>
      <c r="J261" s="140">
        <v>75000</v>
      </c>
      <c r="K261" s="140">
        <v>2152.5</v>
      </c>
      <c r="L261" s="140">
        <v>2280</v>
      </c>
      <c r="M261" s="140">
        <v>0</v>
      </c>
      <c r="N261" s="140">
        <v>6309.38</v>
      </c>
      <c r="O261" s="141">
        <v>25</v>
      </c>
      <c r="P261" s="140">
        <v>0</v>
      </c>
      <c r="Q261" s="140">
        <f t="shared" si="9"/>
        <v>10766.880000000001</v>
      </c>
      <c r="R261" s="140">
        <f t="shared" si="10"/>
        <v>75000</v>
      </c>
      <c r="S261" s="140">
        <f t="shared" si="11"/>
        <v>64233.119999999995</v>
      </c>
    </row>
    <row r="262" spans="1:19" ht="24.95" customHeight="1">
      <c r="A262" s="142">
        <v>251</v>
      </c>
      <c r="B262" s="135" t="s">
        <v>1481</v>
      </c>
      <c r="C262" s="100" t="s">
        <v>1013</v>
      </c>
      <c r="D262" s="98" t="s">
        <v>396</v>
      </c>
      <c r="E262" s="146" t="s">
        <v>1115</v>
      </c>
      <c r="F262" s="137" t="s">
        <v>406</v>
      </c>
      <c r="G262" s="138">
        <v>46113</v>
      </c>
      <c r="H262" s="138">
        <v>46296</v>
      </c>
      <c r="I262" s="139" t="s">
        <v>10</v>
      </c>
      <c r="J262" s="140">
        <v>75000</v>
      </c>
      <c r="K262" s="140">
        <v>2152.5</v>
      </c>
      <c r="L262" s="140">
        <v>2280</v>
      </c>
      <c r="M262" s="140">
        <v>0</v>
      </c>
      <c r="N262" s="140">
        <v>6309.38</v>
      </c>
      <c r="O262" s="141">
        <v>25</v>
      </c>
      <c r="P262" s="140">
        <v>0</v>
      </c>
      <c r="Q262" s="140">
        <f t="shared" si="9"/>
        <v>10766.880000000001</v>
      </c>
      <c r="R262" s="140">
        <f t="shared" si="10"/>
        <v>75000</v>
      </c>
      <c r="S262" s="140">
        <f t="shared" si="11"/>
        <v>64233.119999999995</v>
      </c>
    </row>
    <row r="263" spans="1:19" ht="24.95" customHeight="1">
      <c r="A263" s="134">
        <v>252</v>
      </c>
      <c r="B263" s="135" t="s">
        <v>1133</v>
      </c>
      <c r="C263" s="100" t="s">
        <v>1013</v>
      </c>
      <c r="D263" s="98" t="s">
        <v>396</v>
      </c>
      <c r="E263" s="146" t="s">
        <v>1134</v>
      </c>
      <c r="F263" s="137" t="s">
        <v>406</v>
      </c>
      <c r="G263" s="138">
        <v>46113</v>
      </c>
      <c r="H263" s="138">
        <v>46296</v>
      </c>
      <c r="I263" s="139" t="s">
        <v>10</v>
      </c>
      <c r="J263" s="140">
        <v>75000</v>
      </c>
      <c r="K263" s="140">
        <v>2152.5</v>
      </c>
      <c r="L263" s="140">
        <v>2280</v>
      </c>
      <c r="M263" s="140">
        <v>0</v>
      </c>
      <c r="N263" s="140">
        <v>6309.38</v>
      </c>
      <c r="O263" s="141">
        <v>25</v>
      </c>
      <c r="P263" s="140">
        <v>0</v>
      </c>
      <c r="Q263" s="140">
        <f t="shared" si="9"/>
        <v>10766.880000000001</v>
      </c>
      <c r="R263" s="140">
        <f t="shared" si="10"/>
        <v>75000</v>
      </c>
      <c r="S263" s="140">
        <f t="shared" si="11"/>
        <v>64233.119999999995</v>
      </c>
    </row>
    <row r="264" spans="1:19" ht="24.95" customHeight="1">
      <c r="A264" s="142">
        <v>253</v>
      </c>
      <c r="B264" s="135" t="s">
        <v>1161</v>
      </c>
      <c r="C264" s="100" t="s">
        <v>1013</v>
      </c>
      <c r="D264" s="98" t="s">
        <v>396</v>
      </c>
      <c r="E264" s="146" t="s">
        <v>1162</v>
      </c>
      <c r="F264" s="137" t="s">
        <v>406</v>
      </c>
      <c r="G264" s="138">
        <v>46143</v>
      </c>
      <c r="H264" s="138">
        <v>46327</v>
      </c>
      <c r="I264" s="139" t="s">
        <v>10</v>
      </c>
      <c r="J264" s="140">
        <v>75000</v>
      </c>
      <c r="K264" s="140">
        <v>2152.5</v>
      </c>
      <c r="L264" s="140">
        <v>2280</v>
      </c>
      <c r="M264" s="140">
        <v>0</v>
      </c>
      <c r="N264" s="140">
        <v>6309.38</v>
      </c>
      <c r="O264" s="141">
        <v>25</v>
      </c>
      <c r="P264" s="140">
        <v>0</v>
      </c>
      <c r="Q264" s="140">
        <f t="shared" si="9"/>
        <v>10766.880000000001</v>
      </c>
      <c r="R264" s="140">
        <f t="shared" si="10"/>
        <v>75000</v>
      </c>
      <c r="S264" s="140">
        <f t="shared" si="11"/>
        <v>64233.119999999995</v>
      </c>
    </row>
    <row r="265" spans="1:19" ht="24.95" customHeight="1">
      <c r="A265" s="200" t="s">
        <v>8</v>
      </c>
      <c r="B265" s="200"/>
      <c r="C265" s="200"/>
      <c r="D265" s="200"/>
      <c r="E265" s="200"/>
      <c r="F265" s="200"/>
      <c r="G265" s="200"/>
      <c r="H265" s="200"/>
      <c r="I265" s="201"/>
      <c r="J265" s="103">
        <f t="shared" ref="J265:S265" si="12">SUM(J12:J264)</f>
        <v>16500340.300000001</v>
      </c>
      <c r="K265" s="103">
        <f t="shared" si="12"/>
        <v>473559.77000000031</v>
      </c>
      <c r="L265" s="103">
        <f t="shared" si="12"/>
        <v>501610.35000000033</v>
      </c>
      <c r="M265" s="103">
        <f t="shared" si="12"/>
        <v>63352.739999999976</v>
      </c>
      <c r="N265" s="103">
        <f t="shared" si="12"/>
        <v>1251821.2799999979</v>
      </c>
      <c r="O265" s="103">
        <f t="shared" si="12"/>
        <v>6325</v>
      </c>
      <c r="P265" s="103">
        <f t="shared" si="12"/>
        <v>444008.19999999966</v>
      </c>
      <c r="Q265" s="103">
        <f t="shared" si="12"/>
        <v>2740677.339999998</v>
      </c>
      <c r="R265" s="103">
        <f t="shared" si="12"/>
        <v>16500340.300000001</v>
      </c>
      <c r="S265" s="103">
        <f t="shared" si="12"/>
        <v>13759662.959999992</v>
      </c>
    </row>
    <row r="266" spans="1:19" ht="24.95" customHeight="1">
      <c r="A266" s="32"/>
      <c r="B266" s="32" t="s">
        <v>1283</v>
      </c>
      <c r="C266" s="107"/>
      <c r="D266" s="108"/>
      <c r="E266" s="108"/>
      <c r="F266" s="107"/>
      <c r="G266" s="109"/>
      <c r="H266" s="109"/>
      <c r="I266" s="107"/>
      <c r="J266" s="110"/>
      <c r="K266" s="110"/>
      <c r="L266" s="104"/>
      <c r="M266" s="104"/>
      <c r="N266" s="104"/>
      <c r="O266" s="104"/>
      <c r="P266" s="104"/>
      <c r="Q266" s="104"/>
      <c r="R266" s="104"/>
      <c r="S266" s="104"/>
    </row>
    <row r="267" spans="1:19" ht="24.95" customHeight="1">
      <c r="A267" s="111"/>
      <c r="B267" s="32" t="s">
        <v>1539</v>
      </c>
      <c r="C267" s="107"/>
      <c r="D267" s="108"/>
      <c r="E267" s="108"/>
      <c r="F267" s="107"/>
      <c r="G267" s="109"/>
      <c r="H267" s="109"/>
      <c r="I267" s="107"/>
      <c r="J267" s="110"/>
      <c r="K267" s="110"/>
      <c r="L267" s="110"/>
      <c r="M267" s="110"/>
      <c r="N267" s="110"/>
      <c r="O267" s="104"/>
      <c r="P267" s="104"/>
      <c r="Q267" s="104"/>
      <c r="R267" s="104"/>
      <c r="S267" s="104"/>
    </row>
    <row r="268" spans="1:19" ht="15.75">
      <c r="A268" s="111"/>
      <c r="B268" s="107"/>
      <c r="C268" s="107"/>
      <c r="D268" s="108"/>
      <c r="E268" s="108"/>
      <c r="F268" s="107"/>
      <c r="G268" s="109"/>
      <c r="H268" s="109"/>
      <c r="I268" s="107"/>
      <c r="J268" s="130"/>
      <c r="K268" s="110"/>
      <c r="L268" s="104"/>
      <c r="M268" s="104"/>
      <c r="N268" s="104"/>
      <c r="O268" s="104"/>
      <c r="P268" s="104"/>
      <c r="Q268" s="104"/>
      <c r="R268" s="104"/>
      <c r="S268" s="104"/>
    </row>
    <row r="269" spans="1:19">
      <c r="A269" s="111"/>
      <c r="B269" s="32" t="s">
        <v>7</v>
      </c>
      <c r="C269" s="32"/>
      <c r="D269" s="33" t="s">
        <v>5</v>
      </c>
      <c r="E269" s="33"/>
      <c r="F269" s="33" t="s">
        <v>412</v>
      </c>
      <c r="G269" s="34"/>
      <c r="H269" s="32"/>
      <c r="I269" s="32" t="s">
        <v>6</v>
      </c>
      <c r="J269" s="32"/>
      <c r="K269" s="112"/>
      <c r="L269" s="105"/>
      <c r="M269" s="105"/>
      <c r="N269" s="106"/>
      <c r="O269" s="106"/>
      <c r="P269" s="105"/>
      <c r="Q269" s="106"/>
      <c r="R269" s="105"/>
      <c r="S269" s="105"/>
    </row>
    <row r="270" spans="1:19">
      <c r="A270" s="111"/>
      <c r="B270" s="32"/>
      <c r="C270" s="32"/>
      <c r="D270" s="33"/>
      <c r="E270" s="33"/>
      <c r="F270" s="33"/>
      <c r="G270" s="34"/>
      <c r="H270" s="32"/>
      <c r="I270" s="32"/>
      <c r="J270" s="32"/>
      <c r="K270" s="112"/>
      <c r="L270" s="105"/>
      <c r="M270" s="105"/>
      <c r="N270" s="106"/>
      <c r="O270" s="105"/>
      <c r="P270" s="105"/>
      <c r="Q270" s="106"/>
      <c r="R270" s="106"/>
      <c r="S270" s="106"/>
    </row>
    <row r="271" spans="1:19">
      <c r="A271" s="111"/>
      <c r="B271" s="32"/>
      <c r="C271" s="32"/>
      <c r="D271" s="33"/>
      <c r="E271" s="33"/>
      <c r="F271" s="33"/>
      <c r="G271" s="34"/>
      <c r="H271" s="32"/>
      <c r="I271" s="32"/>
      <c r="J271" s="32"/>
      <c r="K271" s="112"/>
      <c r="L271" s="105"/>
      <c r="M271" s="105"/>
      <c r="N271" s="106"/>
      <c r="O271" s="105"/>
      <c r="P271" s="105"/>
      <c r="Q271" s="105"/>
      <c r="R271" s="105"/>
      <c r="S271" s="105"/>
    </row>
    <row r="272" spans="1:19" ht="15.75">
      <c r="A272" s="111"/>
      <c r="B272" s="113"/>
      <c r="C272" s="113"/>
      <c r="D272" s="114"/>
      <c r="E272" s="114"/>
      <c r="F272" s="33"/>
      <c r="G272" s="115"/>
      <c r="H272" s="32"/>
      <c r="I272" s="32"/>
      <c r="J272" s="32"/>
      <c r="K272" s="112"/>
      <c r="L272" s="106"/>
      <c r="M272" s="105"/>
      <c r="N272" s="106"/>
      <c r="O272" s="106"/>
      <c r="P272" s="106"/>
      <c r="Q272" s="105"/>
      <c r="R272" s="105"/>
      <c r="S272" s="105"/>
    </row>
    <row r="273" spans="1:19" ht="15.75">
      <c r="A273" s="111"/>
      <c r="B273" s="113" t="s">
        <v>1106</v>
      </c>
      <c r="C273" s="113"/>
      <c r="D273" s="202" t="s">
        <v>1286</v>
      </c>
      <c r="E273" s="202"/>
      <c r="F273" s="114"/>
      <c r="G273" s="115"/>
      <c r="H273" s="32"/>
      <c r="I273" s="116" t="s">
        <v>1280</v>
      </c>
      <c r="J273" s="32"/>
      <c r="K273" s="112"/>
      <c r="L273" s="105"/>
      <c r="M273" s="105"/>
      <c r="N273" s="105"/>
      <c r="O273" s="105"/>
      <c r="P273" s="105"/>
      <c r="Q273" s="105"/>
      <c r="R273" s="105"/>
      <c r="S273" s="105"/>
    </row>
    <row r="274" spans="1:19" ht="15.75">
      <c r="A274" s="111"/>
      <c r="B274" s="32" t="s">
        <v>1333</v>
      </c>
      <c r="C274" s="113"/>
      <c r="D274" s="203" t="s">
        <v>1285</v>
      </c>
      <c r="E274" s="203"/>
      <c r="F274" s="33"/>
      <c r="G274" s="33"/>
      <c r="H274" s="32"/>
      <c r="I274" s="32" t="s">
        <v>1279</v>
      </c>
      <c r="J274" s="32"/>
      <c r="K274" s="112"/>
      <c r="L274" s="105"/>
      <c r="M274" s="105"/>
      <c r="N274" s="106"/>
      <c r="O274" s="105"/>
      <c r="P274" s="105"/>
      <c r="Q274" s="105"/>
      <c r="R274" s="105"/>
      <c r="S274" s="105"/>
    </row>
    <row r="275" spans="1:19" ht="15.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</row>
    <row r="276" spans="1:19" ht="15.75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</row>
  </sheetData>
  <sortState ref="A12:S264">
    <sortCondition ref="A12:A264"/>
  </sortState>
  <mergeCells count="22">
    <mergeCell ref="A5:S5"/>
    <mergeCell ref="A6:S6"/>
    <mergeCell ref="A7:S7"/>
    <mergeCell ref="A8:S8"/>
    <mergeCell ref="A9:A11"/>
    <mergeCell ref="B9:B11"/>
    <mergeCell ref="C9:C11"/>
    <mergeCell ref="D9:D11"/>
    <mergeCell ref="E9:E11"/>
    <mergeCell ref="F9:F11"/>
    <mergeCell ref="J9:J11"/>
    <mergeCell ref="K9:Q9"/>
    <mergeCell ref="R9:R11"/>
    <mergeCell ref="S9:S11"/>
    <mergeCell ref="K10:O10"/>
    <mergeCell ref="P10:P11"/>
    <mergeCell ref="Q10:Q11"/>
    <mergeCell ref="A265:I265"/>
    <mergeCell ref="D273:E273"/>
    <mergeCell ref="D274:E274"/>
    <mergeCell ref="G9:H10"/>
    <mergeCell ref="I9:I11"/>
  </mergeCells>
  <pageMargins left="0.25" right="0.25" top="0.75" bottom="0.75" header="0.3" footer="0.3"/>
  <pageSetup paperSize="5" scale="5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1"/>
  <sheetViews>
    <sheetView view="pageLayout" zoomScale="110" zoomScaleNormal="100" zoomScaleSheetLayoutView="90" zoomScalePageLayoutView="110" workbookViewId="0">
      <selection activeCell="F325" sqref="F325"/>
    </sheetView>
  </sheetViews>
  <sheetFormatPr baseColWidth="10" defaultColWidth="11.42578125" defaultRowHeight="15"/>
  <cols>
    <col min="1" max="1" width="4.140625" customWidth="1"/>
    <col min="2" max="2" width="34.42578125" customWidth="1"/>
    <col min="3" max="3" width="20.7109375" customWidth="1"/>
    <col min="4" max="4" width="20.140625" style="16" customWidth="1"/>
    <col min="5" max="5" width="12.42578125" style="1" customWidth="1"/>
    <col min="6" max="6" width="15.140625" style="17" customWidth="1"/>
    <col min="7" max="7" width="12.85546875" style="17" customWidth="1"/>
    <col min="8" max="8" width="12" style="17" customWidth="1"/>
    <col min="9" max="9" width="12.5703125" style="17" customWidth="1"/>
    <col min="10" max="10" width="12.42578125" style="17" customWidth="1"/>
    <col min="11" max="11" width="14.140625" style="17" customWidth="1"/>
  </cols>
  <sheetData>
    <row r="1" spans="1:11">
      <c r="A1" s="2"/>
      <c r="B1" s="2"/>
      <c r="C1" s="2"/>
      <c r="D1" s="4"/>
      <c r="E1" s="3"/>
      <c r="F1" s="214"/>
      <c r="G1" s="214"/>
      <c r="H1" s="214"/>
      <c r="I1" s="214"/>
      <c r="J1" s="5"/>
      <c r="K1" s="5"/>
    </row>
    <row r="2" spans="1:11">
      <c r="A2" s="2"/>
      <c r="B2" s="2"/>
      <c r="C2" s="2"/>
      <c r="D2" s="4"/>
      <c r="E2" s="3"/>
      <c r="F2" s="87"/>
      <c r="G2" s="87"/>
      <c r="H2" s="87"/>
      <c r="I2" s="87"/>
      <c r="J2" s="5"/>
      <c r="K2" s="5"/>
    </row>
    <row r="3" spans="1:11">
      <c r="A3" s="2"/>
      <c r="B3" s="2"/>
      <c r="C3" s="2"/>
      <c r="D3" s="4"/>
      <c r="E3" s="3"/>
      <c r="F3" s="5"/>
      <c r="G3" s="5"/>
      <c r="H3" s="5"/>
      <c r="I3" s="5"/>
      <c r="J3" s="5"/>
      <c r="K3" s="5"/>
    </row>
    <row r="4" spans="1:11">
      <c r="A4" s="2"/>
      <c r="B4" s="2"/>
      <c r="C4" s="2"/>
      <c r="D4" s="4"/>
      <c r="E4" s="3"/>
      <c r="F4" s="5"/>
      <c r="G4" s="5"/>
      <c r="H4" s="5"/>
      <c r="I4" s="5"/>
      <c r="J4" s="5"/>
      <c r="K4" s="5"/>
    </row>
    <row r="5" spans="1:11">
      <c r="A5" s="2"/>
      <c r="B5" s="2"/>
      <c r="C5" s="2"/>
      <c r="D5" s="4"/>
      <c r="E5" s="3"/>
      <c r="F5" s="5"/>
      <c r="G5" s="5"/>
      <c r="H5" s="5"/>
      <c r="I5" s="5"/>
      <c r="J5" s="5"/>
      <c r="K5" s="5"/>
    </row>
    <row r="6" spans="1:11">
      <c r="A6" s="215"/>
      <c r="B6" s="215"/>
      <c r="C6" s="215"/>
      <c r="D6" s="215"/>
      <c r="E6" s="215"/>
      <c r="F6" s="215"/>
      <c r="G6" s="215"/>
      <c r="H6" s="215"/>
      <c r="I6" s="215"/>
      <c r="J6" s="215"/>
      <c r="K6" s="215"/>
    </row>
    <row r="7" spans="1:11" ht="18">
      <c r="A7" s="216" t="s">
        <v>433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</row>
    <row r="8" spans="1:11" ht="22.15" customHeight="1">
      <c r="A8" s="217" t="s">
        <v>1537</v>
      </c>
      <c r="B8" s="217"/>
      <c r="C8" s="217"/>
      <c r="D8" s="217"/>
      <c r="E8" s="217"/>
      <c r="F8" s="217"/>
      <c r="G8" s="217"/>
      <c r="H8" s="217"/>
      <c r="I8" s="217"/>
      <c r="J8" s="217"/>
      <c r="K8" s="217"/>
    </row>
    <row r="9" spans="1:11" ht="17.100000000000001" customHeight="1">
      <c r="A9" s="218" t="s">
        <v>0</v>
      </c>
      <c r="B9" s="218" t="s">
        <v>11</v>
      </c>
      <c r="C9" s="219" t="s">
        <v>12</v>
      </c>
      <c r="D9" s="219" t="s">
        <v>434</v>
      </c>
      <c r="E9" s="219" t="s">
        <v>15</v>
      </c>
      <c r="F9" s="220" t="s">
        <v>435</v>
      </c>
      <c r="G9" s="224" t="s">
        <v>633</v>
      </c>
      <c r="H9" s="225"/>
      <c r="I9" s="226" t="s">
        <v>438</v>
      </c>
      <c r="J9" s="220" t="s">
        <v>23</v>
      </c>
      <c r="K9" s="220" t="s">
        <v>439</v>
      </c>
    </row>
    <row r="10" spans="1:11" ht="34.5" customHeight="1">
      <c r="A10" s="218"/>
      <c r="B10" s="218"/>
      <c r="C10" s="219"/>
      <c r="D10" s="219"/>
      <c r="E10" s="219"/>
      <c r="F10" s="220"/>
      <c r="G10" s="89" t="s">
        <v>436</v>
      </c>
      <c r="H10" s="89" t="s">
        <v>437</v>
      </c>
      <c r="I10" s="227"/>
      <c r="J10" s="220"/>
      <c r="K10" s="220"/>
    </row>
    <row r="11" spans="1:11" ht="13.5" customHeight="1">
      <c r="A11" s="125">
        <v>1</v>
      </c>
      <c r="B11" s="126" t="s">
        <v>1449</v>
      </c>
      <c r="C11" s="126" t="s">
        <v>440</v>
      </c>
      <c r="D11" s="127" t="s">
        <v>441</v>
      </c>
      <c r="E11" s="125" t="s">
        <v>10</v>
      </c>
      <c r="F11" s="79">
        <v>15000</v>
      </c>
      <c r="G11" s="79">
        <v>0</v>
      </c>
      <c r="H11" s="79">
        <v>0</v>
      </c>
      <c r="I11" s="79">
        <f t="shared" ref="I11:I74" si="0">G11+H11</f>
        <v>0</v>
      </c>
      <c r="J11" s="128">
        <f t="shared" ref="J11:J74" si="1">F11</f>
        <v>15000</v>
      </c>
      <c r="K11" s="128">
        <f t="shared" ref="K11:K74" si="2">J11-I11</f>
        <v>15000</v>
      </c>
    </row>
    <row r="12" spans="1:11" ht="13.5" customHeight="1">
      <c r="A12" s="125">
        <v>2</v>
      </c>
      <c r="B12" s="126" t="s">
        <v>796</v>
      </c>
      <c r="C12" s="126" t="s">
        <v>440</v>
      </c>
      <c r="D12" s="127" t="s">
        <v>441</v>
      </c>
      <c r="E12" s="125" t="s">
        <v>10</v>
      </c>
      <c r="F12" s="79">
        <v>14000</v>
      </c>
      <c r="G12" s="79">
        <v>0</v>
      </c>
      <c r="H12" s="79">
        <v>0</v>
      </c>
      <c r="I12" s="79">
        <f t="shared" si="0"/>
        <v>0</v>
      </c>
      <c r="J12" s="128">
        <f t="shared" si="1"/>
        <v>14000</v>
      </c>
      <c r="K12" s="128">
        <f t="shared" si="2"/>
        <v>14000</v>
      </c>
    </row>
    <row r="13" spans="1:11" ht="13.5" customHeight="1">
      <c r="A13" s="125">
        <v>3</v>
      </c>
      <c r="B13" s="126" t="s">
        <v>1505</v>
      </c>
      <c r="C13" s="126" t="s">
        <v>440</v>
      </c>
      <c r="D13" s="127" t="s">
        <v>441</v>
      </c>
      <c r="E13" s="125" t="s">
        <v>10</v>
      </c>
      <c r="F13" s="79">
        <v>40000</v>
      </c>
      <c r="G13" s="79">
        <v>797.25</v>
      </c>
      <c r="H13" s="79">
        <v>0</v>
      </c>
      <c r="I13" s="79">
        <f t="shared" si="0"/>
        <v>797.25</v>
      </c>
      <c r="J13" s="128">
        <f t="shared" si="1"/>
        <v>40000</v>
      </c>
      <c r="K13" s="128">
        <f t="shared" si="2"/>
        <v>39202.75</v>
      </c>
    </row>
    <row r="14" spans="1:11" ht="13.5" customHeight="1">
      <c r="A14" s="125">
        <v>4</v>
      </c>
      <c r="B14" s="126" t="s">
        <v>442</v>
      </c>
      <c r="C14" s="126" t="s">
        <v>440</v>
      </c>
      <c r="D14" s="127" t="s">
        <v>441</v>
      </c>
      <c r="E14" s="125" t="s">
        <v>10</v>
      </c>
      <c r="F14" s="79">
        <v>12000</v>
      </c>
      <c r="G14" s="79">
        <v>0</v>
      </c>
      <c r="H14" s="79">
        <v>0</v>
      </c>
      <c r="I14" s="79">
        <f t="shared" si="0"/>
        <v>0</v>
      </c>
      <c r="J14" s="128">
        <f t="shared" si="1"/>
        <v>12000</v>
      </c>
      <c r="K14" s="128">
        <f t="shared" si="2"/>
        <v>12000</v>
      </c>
    </row>
    <row r="15" spans="1:11" ht="13.5" customHeight="1">
      <c r="A15" s="125">
        <v>5</v>
      </c>
      <c r="B15" s="126" t="s">
        <v>781</v>
      </c>
      <c r="C15" s="126" t="s">
        <v>440</v>
      </c>
      <c r="D15" s="127" t="s">
        <v>441</v>
      </c>
      <c r="E15" s="125" t="s">
        <v>10</v>
      </c>
      <c r="F15" s="79">
        <v>10000</v>
      </c>
      <c r="G15" s="79">
        <v>0</v>
      </c>
      <c r="H15" s="79">
        <v>0</v>
      </c>
      <c r="I15" s="79">
        <f t="shared" si="0"/>
        <v>0</v>
      </c>
      <c r="J15" s="128">
        <f t="shared" si="1"/>
        <v>10000</v>
      </c>
      <c r="K15" s="128">
        <f t="shared" si="2"/>
        <v>10000</v>
      </c>
    </row>
    <row r="16" spans="1:11" ht="13.5" customHeight="1">
      <c r="A16" s="125">
        <v>6</v>
      </c>
      <c r="B16" s="126" t="s">
        <v>568</v>
      </c>
      <c r="C16" s="126" t="s">
        <v>440</v>
      </c>
      <c r="D16" s="127" t="s">
        <v>441</v>
      </c>
      <c r="E16" s="125" t="s">
        <v>10</v>
      </c>
      <c r="F16" s="79">
        <v>15000</v>
      </c>
      <c r="G16" s="79">
        <v>0</v>
      </c>
      <c r="H16" s="79">
        <v>0</v>
      </c>
      <c r="I16" s="79">
        <f t="shared" si="0"/>
        <v>0</v>
      </c>
      <c r="J16" s="128">
        <f t="shared" si="1"/>
        <v>15000</v>
      </c>
      <c r="K16" s="128">
        <f t="shared" si="2"/>
        <v>15000</v>
      </c>
    </row>
    <row r="17" spans="1:11" ht="13.5" customHeight="1">
      <c r="A17" s="125">
        <v>7</v>
      </c>
      <c r="B17" s="126" t="s">
        <v>569</v>
      </c>
      <c r="C17" s="126" t="s">
        <v>440</v>
      </c>
      <c r="D17" s="127" t="s">
        <v>441</v>
      </c>
      <c r="E17" s="125" t="s">
        <v>10</v>
      </c>
      <c r="F17" s="79">
        <v>40000</v>
      </c>
      <c r="G17" s="79">
        <v>797.25</v>
      </c>
      <c r="H17" s="79">
        <v>0</v>
      </c>
      <c r="I17" s="79">
        <f t="shared" si="0"/>
        <v>797.25</v>
      </c>
      <c r="J17" s="128">
        <f t="shared" si="1"/>
        <v>40000</v>
      </c>
      <c r="K17" s="128">
        <f t="shared" si="2"/>
        <v>39202.75</v>
      </c>
    </row>
    <row r="18" spans="1:11" ht="13.5" customHeight="1">
      <c r="A18" s="125">
        <v>8</v>
      </c>
      <c r="B18" s="126" t="s">
        <v>1322</v>
      </c>
      <c r="C18" s="126" t="s">
        <v>440</v>
      </c>
      <c r="D18" s="127" t="s">
        <v>441</v>
      </c>
      <c r="E18" s="125" t="s">
        <v>10</v>
      </c>
      <c r="F18" s="79">
        <v>35000</v>
      </c>
      <c r="G18" s="79">
        <v>47.25</v>
      </c>
      <c r="H18" s="79">
        <v>0</v>
      </c>
      <c r="I18" s="79">
        <f t="shared" si="0"/>
        <v>47.25</v>
      </c>
      <c r="J18" s="128">
        <f t="shared" si="1"/>
        <v>35000</v>
      </c>
      <c r="K18" s="128">
        <f t="shared" si="2"/>
        <v>34952.75</v>
      </c>
    </row>
    <row r="19" spans="1:11" ht="13.5" customHeight="1">
      <c r="A19" s="125">
        <v>9</v>
      </c>
      <c r="B19" s="126" t="s">
        <v>1301</v>
      </c>
      <c r="C19" s="126" t="s">
        <v>440</v>
      </c>
      <c r="D19" s="127" t="s">
        <v>441</v>
      </c>
      <c r="E19" s="125" t="s">
        <v>10</v>
      </c>
      <c r="F19" s="79">
        <v>25000</v>
      </c>
      <c r="G19" s="79">
        <v>0</v>
      </c>
      <c r="H19" s="79">
        <v>0</v>
      </c>
      <c r="I19" s="79">
        <f t="shared" si="0"/>
        <v>0</v>
      </c>
      <c r="J19" s="128">
        <f t="shared" si="1"/>
        <v>25000</v>
      </c>
      <c r="K19" s="128">
        <f t="shared" si="2"/>
        <v>25000</v>
      </c>
    </row>
    <row r="20" spans="1:11" ht="13.5" customHeight="1">
      <c r="A20" s="125">
        <v>10</v>
      </c>
      <c r="B20" s="126" t="s">
        <v>443</v>
      </c>
      <c r="C20" s="126" t="s">
        <v>440</v>
      </c>
      <c r="D20" s="127" t="s">
        <v>441</v>
      </c>
      <c r="E20" s="125" t="s">
        <v>9</v>
      </c>
      <c r="F20" s="79">
        <v>15000</v>
      </c>
      <c r="G20" s="79">
        <v>0</v>
      </c>
      <c r="H20" s="79">
        <v>0</v>
      </c>
      <c r="I20" s="79">
        <f t="shared" si="0"/>
        <v>0</v>
      </c>
      <c r="J20" s="128">
        <f t="shared" si="1"/>
        <v>15000</v>
      </c>
      <c r="K20" s="128">
        <f t="shared" si="2"/>
        <v>15000</v>
      </c>
    </row>
    <row r="21" spans="1:11" ht="13.5" customHeight="1">
      <c r="A21" s="125">
        <v>11</v>
      </c>
      <c r="B21" s="126" t="s">
        <v>1516</v>
      </c>
      <c r="C21" s="126" t="s">
        <v>440</v>
      </c>
      <c r="D21" s="127" t="s">
        <v>441</v>
      </c>
      <c r="E21" s="125" t="s">
        <v>10</v>
      </c>
      <c r="F21" s="79">
        <v>12000</v>
      </c>
      <c r="G21" s="79">
        <v>0</v>
      </c>
      <c r="H21" s="79">
        <v>0</v>
      </c>
      <c r="I21" s="79">
        <f t="shared" si="0"/>
        <v>0</v>
      </c>
      <c r="J21" s="128">
        <f t="shared" si="1"/>
        <v>12000</v>
      </c>
      <c r="K21" s="128">
        <f t="shared" si="2"/>
        <v>12000</v>
      </c>
    </row>
    <row r="22" spans="1:11" ht="13.5" customHeight="1">
      <c r="A22" s="125">
        <v>12</v>
      </c>
      <c r="B22" s="126" t="s">
        <v>1367</v>
      </c>
      <c r="C22" s="126" t="s">
        <v>440</v>
      </c>
      <c r="D22" s="127" t="s">
        <v>441</v>
      </c>
      <c r="E22" s="125" t="s">
        <v>10</v>
      </c>
      <c r="F22" s="79">
        <v>15000</v>
      </c>
      <c r="G22" s="79">
        <v>0</v>
      </c>
      <c r="H22" s="79">
        <v>0</v>
      </c>
      <c r="I22" s="79">
        <f t="shared" si="0"/>
        <v>0</v>
      </c>
      <c r="J22" s="128">
        <f t="shared" si="1"/>
        <v>15000</v>
      </c>
      <c r="K22" s="128">
        <f t="shared" si="2"/>
        <v>15000</v>
      </c>
    </row>
    <row r="23" spans="1:11" ht="13.5" customHeight="1">
      <c r="A23" s="125">
        <v>13</v>
      </c>
      <c r="B23" s="126" t="s">
        <v>1330</v>
      </c>
      <c r="C23" s="126" t="s">
        <v>440</v>
      </c>
      <c r="D23" s="127" t="s">
        <v>441</v>
      </c>
      <c r="E23" s="125" t="s">
        <v>10</v>
      </c>
      <c r="F23" s="79">
        <v>15000</v>
      </c>
      <c r="G23" s="79">
        <v>0</v>
      </c>
      <c r="H23" s="79">
        <v>0</v>
      </c>
      <c r="I23" s="79">
        <f t="shared" si="0"/>
        <v>0</v>
      </c>
      <c r="J23" s="128">
        <f t="shared" si="1"/>
        <v>15000</v>
      </c>
      <c r="K23" s="128">
        <f t="shared" si="2"/>
        <v>15000</v>
      </c>
    </row>
    <row r="24" spans="1:11" ht="13.5" customHeight="1">
      <c r="A24" s="125">
        <v>14</v>
      </c>
      <c r="B24" s="126" t="s">
        <v>444</v>
      </c>
      <c r="C24" s="126" t="s">
        <v>440</v>
      </c>
      <c r="D24" s="127" t="s">
        <v>441</v>
      </c>
      <c r="E24" s="125" t="s">
        <v>10</v>
      </c>
      <c r="F24" s="79">
        <v>25000</v>
      </c>
      <c r="G24" s="79">
        <v>0</v>
      </c>
      <c r="H24" s="79">
        <v>0</v>
      </c>
      <c r="I24" s="79">
        <f t="shared" si="0"/>
        <v>0</v>
      </c>
      <c r="J24" s="128">
        <f t="shared" si="1"/>
        <v>25000</v>
      </c>
      <c r="K24" s="128">
        <f t="shared" si="2"/>
        <v>25000</v>
      </c>
    </row>
    <row r="25" spans="1:11" ht="13.5" customHeight="1">
      <c r="A25" s="125">
        <v>15</v>
      </c>
      <c r="B25" s="126" t="s">
        <v>709</v>
      </c>
      <c r="C25" s="126" t="s">
        <v>440</v>
      </c>
      <c r="D25" s="127" t="s">
        <v>441</v>
      </c>
      <c r="E25" s="125" t="s">
        <v>10</v>
      </c>
      <c r="F25" s="79">
        <v>10000</v>
      </c>
      <c r="G25" s="79">
        <v>0</v>
      </c>
      <c r="H25" s="79">
        <v>0</v>
      </c>
      <c r="I25" s="79">
        <f t="shared" si="0"/>
        <v>0</v>
      </c>
      <c r="J25" s="128">
        <f t="shared" si="1"/>
        <v>10000</v>
      </c>
      <c r="K25" s="128">
        <f t="shared" si="2"/>
        <v>10000</v>
      </c>
    </row>
    <row r="26" spans="1:11" ht="13.5" customHeight="1">
      <c r="A26" s="125">
        <v>16</v>
      </c>
      <c r="B26" s="126" t="s">
        <v>1365</v>
      </c>
      <c r="C26" s="126" t="s">
        <v>440</v>
      </c>
      <c r="D26" s="127" t="s">
        <v>441</v>
      </c>
      <c r="E26" s="125" t="s">
        <v>10</v>
      </c>
      <c r="F26" s="79">
        <v>15000</v>
      </c>
      <c r="G26" s="79">
        <v>0</v>
      </c>
      <c r="H26" s="79">
        <v>0</v>
      </c>
      <c r="I26" s="79">
        <f t="shared" si="0"/>
        <v>0</v>
      </c>
      <c r="J26" s="128">
        <f t="shared" si="1"/>
        <v>15000</v>
      </c>
      <c r="K26" s="128">
        <f t="shared" si="2"/>
        <v>15000</v>
      </c>
    </row>
    <row r="27" spans="1:11" s="129" customFormat="1" ht="13.5" customHeight="1">
      <c r="A27" s="125">
        <v>17</v>
      </c>
      <c r="B27" s="126" t="s">
        <v>1467</v>
      </c>
      <c r="C27" s="126" t="s">
        <v>440</v>
      </c>
      <c r="D27" s="127" t="s">
        <v>441</v>
      </c>
      <c r="E27" s="125" t="s">
        <v>10</v>
      </c>
      <c r="F27" s="79">
        <v>20000</v>
      </c>
      <c r="G27" s="79">
        <v>0</v>
      </c>
      <c r="H27" s="79">
        <v>0</v>
      </c>
      <c r="I27" s="79">
        <f t="shared" si="0"/>
        <v>0</v>
      </c>
      <c r="J27" s="128">
        <f t="shared" si="1"/>
        <v>20000</v>
      </c>
      <c r="K27" s="128">
        <f t="shared" si="2"/>
        <v>20000</v>
      </c>
    </row>
    <row r="28" spans="1:11" ht="13.5" customHeight="1">
      <c r="A28" s="125">
        <v>18</v>
      </c>
      <c r="B28" s="126" t="s">
        <v>735</v>
      </c>
      <c r="C28" s="126" t="s">
        <v>440</v>
      </c>
      <c r="D28" s="127" t="s">
        <v>441</v>
      </c>
      <c r="E28" s="125" t="s">
        <v>10</v>
      </c>
      <c r="F28" s="79">
        <v>80000</v>
      </c>
      <c r="G28" s="79">
        <v>8582.8700000000008</v>
      </c>
      <c r="H28" s="79">
        <v>0</v>
      </c>
      <c r="I28" s="79">
        <f t="shared" si="0"/>
        <v>8582.8700000000008</v>
      </c>
      <c r="J28" s="128">
        <f t="shared" si="1"/>
        <v>80000</v>
      </c>
      <c r="K28" s="128">
        <f t="shared" si="2"/>
        <v>71417.13</v>
      </c>
    </row>
    <row r="29" spans="1:11" ht="13.5" customHeight="1">
      <c r="A29" s="125">
        <v>19</v>
      </c>
      <c r="B29" s="126" t="s">
        <v>570</v>
      </c>
      <c r="C29" s="126" t="s">
        <v>440</v>
      </c>
      <c r="D29" s="127" t="s">
        <v>441</v>
      </c>
      <c r="E29" s="125" t="s">
        <v>10</v>
      </c>
      <c r="F29" s="79">
        <v>40000</v>
      </c>
      <c r="G29" s="79">
        <v>797.25</v>
      </c>
      <c r="H29" s="79">
        <v>0</v>
      </c>
      <c r="I29" s="79">
        <f t="shared" si="0"/>
        <v>797.25</v>
      </c>
      <c r="J29" s="128">
        <f t="shared" si="1"/>
        <v>40000</v>
      </c>
      <c r="K29" s="128">
        <f t="shared" si="2"/>
        <v>39202.75</v>
      </c>
    </row>
    <row r="30" spans="1:11" ht="13.5" customHeight="1">
      <c r="A30" s="125">
        <v>20</v>
      </c>
      <c r="B30" s="126" t="s">
        <v>1452</v>
      </c>
      <c r="C30" s="126" t="s">
        <v>440</v>
      </c>
      <c r="D30" s="127" t="s">
        <v>441</v>
      </c>
      <c r="E30" s="125" t="s">
        <v>10</v>
      </c>
      <c r="F30" s="79">
        <v>14000</v>
      </c>
      <c r="G30" s="79">
        <v>0</v>
      </c>
      <c r="H30" s="79">
        <v>0</v>
      </c>
      <c r="I30" s="79">
        <f t="shared" si="0"/>
        <v>0</v>
      </c>
      <c r="J30" s="128">
        <f t="shared" si="1"/>
        <v>14000</v>
      </c>
      <c r="K30" s="128">
        <f t="shared" si="2"/>
        <v>14000</v>
      </c>
    </row>
    <row r="31" spans="1:11" ht="13.5" customHeight="1">
      <c r="A31" s="125">
        <v>21</v>
      </c>
      <c r="B31" s="126" t="s">
        <v>791</v>
      </c>
      <c r="C31" s="126" t="s">
        <v>440</v>
      </c>
      <c r="D31" s="127" t="s">
        <v>441</v>
      </c>
      <c r="E31" s="125" t="s">
        <v>10</v>
      </c>
      <c r="F31" s="79">
        <v>30000</v>
      </c>
      <c r="G31" s="79">
        <v>0</v>
      </c>
      <c r="H31" s="79">
        <v>0</v>
      </c>
      <c r="I31" s="79">
        <f t="shared" si="0"/>
        <v>0</v>
      </c>
      <c r="J31" s="128">
        <f t="shared" si="1"/>
        <v>30000</v>
      </c>
      <c r="K31" s="128">
        <f t="shared" si="2"/>
        <v>30000</v>
      </c>
    </row>
    <row r="32" spans="1:11" ht="13.5" customHeight="1">
      <c r="A32" s="125">
        <v>22</v>
      </c>
      <c r="B32" s="126" t="s">
        <v>1373</v>
      </c>
      <c r="C32" s="126" t="s">
        <v>440</v>
      </c>
      <c r="D32" s="127" t="s">
        <v>441</v>
      </c>
      <c r="E32" s="125" t="s">
        <v>10</v>
      </c>
      <c r="F32" s="79">
        <v>15000</v>
      </c>
      <c r="G32" s="79">
        <v>0</v>
      </c>
      <c r="H32" s="79">
        <v>0</v>
      </c>
      <c r="I32" s="79">
        <f t="shared" si="0"/>
        <v>0</v>
      </c>
      <c r="J32" s="128">
        <f t="shared" si="1"/>
        <v>15000</v>
      </c>
      <c r="K32" s="128">
        <f t="shared" si="2"/>
        <v>15000</v>
      </c>
    </row>
    <row r="33" spans="1:11" ht="13.5" customHeight="1">
      <c r="A33" s="125">
        <v>23</v>
      </c>
      <c r="B33" s="126" t="s">
        <v>571</v>
      </c>
      <c r="C33" s="126" t="s">
        <v>440</v>
      </c>
      <c r="D33" s="127" t="s">
        <v>441</v>
      </c>
      <c r="E33" s="125" t="s">
        <v>10</v>
      </c>
      <c r="F33" s="79">
        <v>100000</v>
      </c>
      <c r="G33" s="79">
        <v>13582.87</v>
      </c>
      <c r="H33" s="79">
        <v>0</v>
      </c>
      <c r="I33" s="79">
        <f t="shared" si="0"/>
        <v>13582.87</v>
      </c>
      <c r="J33" s="128">
        <f t="shared" si="1"/>
        <v>100000</v>
      </c>
      <c r="K33" s="128">
        <f t="shared" si="2"/>
        <v>86417.13</v>
      </c>
    </row>
    <row r="34" spans="1:11" ht="13.5" customHeight="1">
      <c r="A34" s="125">
        <v>24</v>
      </c>
      <c r="B34" s="126" t="s">
        <v>1508</v>
      </c>
      <c r="C34" s="126" t="s">
        <v>440</v>
      </c>
      <c r="D34" s="127" t="s">
        <v>441</v>
      </c>
      <c r="E34" s="125" t="s">
        <v>10</v>
      </c>
      <c r="F34" s="79">
        <v>14000</v>
      </c>
      <c r="G34" s="79">
        <v>0</v>
      </c>
      <c r="H34" s="79">
        <v>0</v>
      </c>
      <c r="I34" s="79">
        <f t="shared" si="0"/>
        <v>0</v>
      </c>
      <c r="J34" s="128">
        <f t="shared" si="1"/>
        <v>14000</v>
      </c>
      <c r="K34" s="128">
        <f t="shared" si="2"/>
        <v>14000</v>
      </c>
    </row>
    <row r="35" spans="1:11" ht="13.5" customHeight="1">
      <c r="A35" s="125">
        <v>25</v>
      </c>
      <c r="B35" s="126" t="s">
        <v>572</v>
      </c>
      <c r="C35" s="126" t="s">
        <v>440</v>
      </c>
      <c r="D35" s="127" t="s">
        <v>441</v>
      </c>
      <c r="E35" s="125" t="s">
        <v>10</v>
      </c>
      <c r="F35" s="79">
        <v>30000</v>
      </c>
      <c r="G35" s="79">
        <v>0</v>
      </c>
      <c r="H35" s="79">
        <v>0</v>
      </c>
      <c r="I35" s="79">
        <f t="shared" si="0"/>
        <v>0</v>
      </c>
      <c r="J35" s="128">
        <f t="shared" si="1"/>
        <v>30000</v>
      </c>
      <c r="K35" s="128">
        <f t="shared" si="2"/>
        <v>30000</v>
      </c>
    </row>
    <row r="36" spans="1:11" ht="13.5" customHeight="1">
      <c r="A36" s="125">
        <v>26</v>
      </c>
      <c r="B36" s="126" t="s">
        <v>1323</v>
      </c>
      <c r="C36" s="126" t="s">
        <v>440</v>
      </c>
      <c r="D36" s="127" t="s">
        <v>441</v>
      </c>
      <c r="E36" s="125" t="s">
        <v>10</v>
      </c>
      <c r="F36" s="79">
        <v>35000</v>
      </c>
      <c r="G36" s="79">
        <v>47.25</v>
      </c>
      <c r="H36" s="79">
        <v>0</v>
      </c>
      <c r="I36" s="79">
        <f t="shared" si="0"/>
        <v>47.25</v>
      </c>
      <c r="J36" s="128">
        <f t="shared" si="1"/>
        <v>35000</v>
      </c>
      <c r="K36" s="128">
        <f t="shared" si="2"/>
        <v>34952.75</v>
      </c>
    </row>
    <row r="37" spans="1:11" ht="13.5" customHeight="1">
      <c r="A37" s="125">
        <v>27</v>
      </c>
      <c r="B37" s="126" t="s">
        <v>1369</v>
      </c>
      <c r="C37" s="126" t="s">
        <v>440</v>
      </c>
      <c r="D37" s="127" t="s">
        <v>441</v>
      </c>
      <c r="E37" s="125" t="s">
        <v>10</v>
      </c>
      <c r="F37" s="79">
        <v>15000</v>
      </c>
      <c r="G37" s="79">
        <v>0</v>
      </c>
      <c r="H37" s="79">
        <v>0</v>
      </c>
      <c r="I37" s="79">
        <f t="shared" si="0"/>
        <v>0</v>
      </c>
      <c r="J37" s="128">
        <f t="shared" si="1"/>
        <v>15000</v>
      </c>
      <c r="K37" s="128">
        <f t="shared" si="2"/>
        <v>15000</v>
      </c>
    </row>
    <row r="38" spans="1:11" ht="13.5" customHeight="1">
      <c r="A38" s="125">
        <v>28</v>
      </c>
      <c r="B38" s="126" t="s">
        <v>1368</v>
      </c>
      <c r="C38" s="126" t="s">
        <v>440</v>
      </c>
      <c r="D38" s="127" t="s">
        <v>441</v>
      </c>
      <c r="E38" s="125" t="s">
        <v>10</v>
      </c>
      <c r="F38" s="79">
        <v>15000</v>
      </c>
      <c r="G38" s="79">
        <v>0</v>
      </c>
      <c r="H38" s="79">
        <v>0</v>
      </c>
      <c r="I38" s="79">
        <f t="shared" si="0"/>
        <v>0</v>
      </c>
      <c r="J38" s="128">
        <f t="shared" si="1"/>
        <v>15000</v>
      </c>
      <c r="K38" s="128">
        <f t="shared" si="2"/>
        <v>15000</v>
      </c>
    </row>
    <row r="39" spans="1:11" ht="13.5" customHeight="1">
      <c r="A39" s="125">
        <v>29</v>
      </c>
      <c r="B39" s="126" t="s">
        <v>782</v>
      </c>
      <c r="C39" s="126" t="s">
        <v>440</v>
      </c>
      <c r="D39" s="127" t="s">
        <v>441</v>
      </c>
      <c r="E39" s="125" t="s">
        <v>10</v>
      </c>
      <c r="F39" s="79">
        <v>10000</v>
      </c>
      <c r="G39" s="79">
        <v>0</v>
      </c>
      <c r="H39" s="79">
        <v>0</v>
      </c>
      <c r="I39" s="79">
        <f t="shared" si="0"/>
        <v>0</v>
      </c>
      <c r="J39" s="128">
        <f t="shared" si="1"/>
        <v>10000</v>
      </c>
      <c r="K39" s="128">
        <f t="shared" si="2"/>
        <v>10000</v>
      </c>
    </row>
    <row r="40" spans="1:11" ht="13.5" customHeight="1">
      <c r="A40" s="125">
        <v>30</v>
      </c>
      <c r="B40" s="126" t="s">
        <v>445</v>
      </c>
      <c r="C40" s="126" t="s">
        <v>440</v>
      </c>
      <c r="D40" s="127" t="s">
        <v>441</v>
      </c>
      <c r="E40" s="125" t="s">
        <v>10</v>
      </c>
      <c r="F40" s="79">
        <v>15000</v>
      </c>
      <c r="G40" s="79">
        <v>0</v>
      </c>
      <c r="H40" s="79">
        <v>0</v>
      </c>
      <c r="I40" s="79">
        <f t="shared" si="0"/>
        <v>0</v>
      </c>
      <c r="J40" s="128">
        <f t="shared" si="1"/>
        <v>15000</v>
      </c>
      <c r="K40" s="128">
        <f t="shared" si="2"/>
        <v>15000</v>
      </c>
    </row>
    <row r="41" spans="1:11" ht="13.5" customHeight="1">
      <c r="A41" s="125">
        <v>31</v>
      </c>
      <c r="B41" s="126" t="s">
        <v>634</v>
      </c>
      <c r="C41" s="126" t="s">
        <v>440</v>
      </c>
      <c r="D41" s="127" t="s">
        <v>441</v>
      </c>
      <c r="E41" s="125" t="s">
        <v>10</v>
      </c>
      <c r="F41" s="79">
        <v>35000</v>
      </c>
      <c r="G41" s="79">
        <v>47.25</v>
      </c>
      <c r="H41" s="79">
        <v>0</v>
      </c>
      <c r="I41" s="79">
        <f t="shared" si="0"/>
        <v>47.25</v>
      </c>
      <c r="J41" s="128">
        <f t="shared" si="1"/>
        <v>35000</v>
      </c>
      <c r="K41" s="128">
        <f t="shared" si="2"/>
        <v>34952.75</v>
      </c>
    </row>
    <row r="42" spans="1:11" ht="13.5" customHeight="1">
      <c r="A42" s="125">
        <v>32</v>
      </c>
      <c r="B42" s="126" t="s">
        <v>573</v>
      </c>
      <c r="C42" s="126" t="s">
        <v>440</v>
      </c>
      <c r="D42" s="127" t="s">
        <v>441</v>
      </c>
      <c r="E42" s="125" t="s">
        <v>10</v>
      </c>
      <c r="F42" s="79">
        <v>25000</v>
      </c>
      <c r="G42" s="79">
        <v>0</v>
      </c>
      <c r="H42" s="79">
        <v>0</v>
      </c>
      <c r="I42" s="79">
        <f t="shared" si="0"/>
        <v>0</v>
      </c>
      <c r="J42" s="128">
        <f t="shared" si="1"/>
        <v>25000</v>
      </c>
      <c r="K42" s="128">
        <f t="shared" si="2"/>
        <v>25000</v>
      </c>
    </row>
    <row r="43" spans="1:11" ht="13.5" customHeight="1">
      <c r="A43" s="125">
        <v>33</v>
      </c>
      <c r="B43" s="126" t="s">
        <v>446</v>
      </c>
      <c r="C43" s="126" t="s">
        <v>440</v>
      </c>
      <c r="D43" s="127" t="s">
        <v>441</v>
      </c>
      <c r="E43" s="125" t="s">
        <v>10</v>
      </c>
      <c r="F43" s="79">
        <v>12000</v>
      </c>
      <c r="G43" s="79">
        <v>0</v>
      </c>
      <c r="H43" s="79">
        <v>0</v>
      </c>
      <c r="I43" s="79">
        <f t="shared" si="0"/>
        <v>0</v>
      </c>
      <c r="J43" s="128">
        <f t="shared" si="1"/>
        <v>12000</v>
      </c>
      <c r="K43" s="128">
        <f t="shared" si="2"/>
        <v>12000</v>
      </c>
    </row>
    <row r="44" spans="1:11" ht="13.5" customHeight="1">
      <c r="A44" s="125">
        <v>34</v>
      </c>
      <c r="B44" s="126" t="s">
        <v>1332</v>
      </c>
      <c r="C44" s="126" t="s">
        <v>440</v>
      </c>
      <c r="D44" s="127" t="s">
        <v>441</v>
      </c>
      <c r="E44" s="125" t="s">
        <v>10</v>
      </c>
      <c r="F44" s="79">
        <v>100000</v>
      </c>
      <c r="G44" s="79">
        <v>13582.87</v>
      </c>
      <c r="H44" s="79">
        <v>0</v>
      </c>
      <c r="I44" s="79">
        <f t="shared" si="0"/>
        <v>13582.87</v>
      </c>
      <c r="J44" s="128">
        <f t="shared" si="1"/>
        <v>100000</v>
      </c>
      <c r="K44" s="128">
        <f t="shared" si="2"/>
        <v>86417.13</v>
      </c>
    </row>
    <row r="45" spans="1:11" ht="13.5" customHeight="1">
      <c r="A45" s="125">
        <v>35</v>
      </c>
      <c r="B45" s="126" t="s">
        <v>1418</v>
      </c>
      <c r="C45" s="126" t="s">
        <v>440</v>
      </c>
      <c r="D45" s="127" t="s">
        <v>441</v>
      </c>
      <c r="E45" s="125" t="s">
        <v>10</v>
      </c>
      <c r="F45" s="79">
        <v>30000</v>
      </c>
      <c r="G45" s="79">
        <v>0</v>
      </c>
      <c r="H45" s="79">
        <v>0</v>
      </c>
      <c r="I45" s="79">
        <f t="shared" si="0"/>
        <v>0</v>
      </c>
      <c r="J45" s="128">
        <f t="shared" si="1"/>
        <v>30000</v>
      </c>
      <c r="K45" s="128">
        <f t="shared" si="2"/>
        <v>30000</v>
      </c>
    </row>
    <row r="46" spans="1:11" ht="13.5" customHeight="1">
      <c r="A46" s="125">
        <v>36</v>
      </c>
      <c r="B46" s="126" t="s">
        <v>777</v>
      </c>
      <c r="C46" s="126" t="s">
        <v>440</v>
      </c>
      <c r="D46" s="127" t="s">
        <v>441</v>
      </c>
      <c r="E46" s="125" t="s">
        <v>10</v>
      </c>
      <c r="F46" s="79">
        <v>15000</v>
      </c>
      <c r="G46" s="79">
        <v>0</v>
      </c>
      <c r="H46" s="79">
        <v>0</v>
      </c>
      <c r="I46" s="79">
        <f t="shared" si="0"/>
        <v>0</v>
      </c>
      <c r="J46" s="128">
        <f t="shared" si="1"/>
        <v>15000</v>
      </c>
      <c r="K46" s="128">
        <f t="shared" si="2"/>
        <v>15000</v>
      </c>
    </row>
    <row r="47" spans="1:11" ht="13.5" customHeight="1">
      <c r="A47" s="125">
        <v>37</v>
      </c>
      <c r="B47" s="126" t="s">
        <v>574</v>
      </c>
      <c r="C47" s="126" t="s">
        <v>440</v>
      </c>
      <c r="D47" s="127" t="s">
        <v>441</v>
      </c>
      <c r="E47" s="125" t="s">
        <v>10</v>
      </c>
      <c r="F47" s="79">
        <v>20000</v>
      </c>
      <c r="G47" s="79">
        <v>0</v>
      </c>
      <c r="H47" s="79">
        <v>0</v>
      </c>
      <c r="I47" s="79">
        <f t="shared" si="0"/>
        <v>0</v>
      </c>
      <c r="J47" s="128">
        <f t="shared" si="1"/>
        <v>20000</v>
      </c>
      <c r="K47" s="128">
        <f t="shared" si="2"/>
        <v>20000</v>
      </c>
    </row>
    <row r="48" spans="1:11" ht="13.5" customHeight="1">
      <c r="A48" s="125">
        <v>38</v>
      </c>
      <c r="B48" s="126" t="s">
        <v>1361</v>
      </c>
      <c r="C48" s="126" t="s">
        <v>440</v>
      </c>
      <c r="D48" s="127" t="s">
        <v>441</v>
      </c>
      <c r="E48" s="125" t="s">
        <v>9</v>
      </c>
      <c r="F48" s="79">
        <v>15000</v>
      </c>
      <c r="G48" s="79">
        <v>0</v>
      </c>
      <c r="H48" s="79">
        <v>0</v>
      </c>
      <c r="I48" s="79">
        <f t="shared" si="0"/>
        <v>0</v>
      </c>
      <c r="J48" s="128">
        <f t="shared" si="1"/>
        <v>15000</v>
      </c>
      <c r="K48" s="128">
        <f t="shared" si="2"/>
        <v>15000</v>
      </c>
    </row>
    <row r="49" spans="1:11" ht="13.5" customHeight="1">
      <c r="A49" s="125">
        <v>39</v>
      </c>
      <c r="B49" s="126" t="s">
        <v>447</v>
      </c>
      <c r="C49" s="126" t="s">
        <v>440</v>
      </c>
      <c r="D49" s="127" t="s">
        <v>441</v>
      </c>
      <c r="E49" s="125" t="s">
        <v>9</v>
      </c>
      <c r="F49" s="79">
        <v>25000</v>
      </c>
      <c r="G49" s="79">
        <v>0</v>
      </c>
      <c r="H49" s="79">
        <v>0</v>
      </c>
      <c r="I49" s="79">
        <f t="shared" si="0"/>
        <v>0</v>
      </c>
      <c r="J49" s="128">
        <f t="shared" si="1"/>
        <v>25000</v>
      </c>
      <c r="K49" s="128">
        <f t="shared" si="2"/>
        <v>25000</v>
      </c>
    </row>
    <row r="50" spans="1:11" ht="13.5" customHeight="1">
      <c r="A50" s="125">
        <v>40</v>
      </c>
      <c r="B50" s="126" t="s">
        <v>1431</v>
      </c>
      <c r="C50" s="126" t="s">
        <v>440</v>
      </c>
      <c r="D50" s="127" t="s">
        <v>441</v>
      </c>
      <c r="E50" s="125" t="s">
        <v>9</v>
      </c>
      <c r="F50" s="79">
        <v>15000</v>
      </c>
      <c r="G50" s="79">
        <v>0</v>
      </c>
      <c r="H50" s="79">
        <v>0</v>
      </c>
      <c r="I50" s="79">
        <f t="shared" si="0"/>
        <v>0</v>
      </c>
      <c r="J50" s="128">
        <f t="shared" si="1"/>
        <v>15000</v>
      </c>
      <c r="K50" s="128">
        <f t="shared" si="2"/>
        <v>15000</v>
      </c>
    </row>
    <row r="51" spans="1:11" ht="13.5" customHeight="1">
      <c r="A51" s="125">
        <v>41</v>
      </c>
      <c r="B51" s="126" t="s">
        <v>448</v>
      </c>
      <c r="C51" s="126" t="s">
        <v>440</v>
      </c>
      <c r="D51" s="127" t="s">
        <v>441</v>
      </c>
      <c r="E51" s="125" t="s">
        <v>10</v>
      </c>
      <c r="F51" s="79">
        <v>25000</v>
      </c>
      <c r="G51" s="79">
        <v>0</v>
      </c>
      <c r="H51" s="79">
        <v>0</v>
      </c>
      <c r="I51" s="79">
        <f t="shared" si="0"/>
        <v>0</v>
      </c>
      <c r="J51" s="128">
        <f t="shared" si="1"/>
        <v>25000</v>
      </c>
      <c r="K51" s="128">
        <f t="shared" si="2"/>
        <v>25000</v>
      </c>
    </row>
    <row r="52" spans="1:11" ht="13.5" customHeight="1">
      <c r="A52" s="125">
        <v>42</v>
      </c>
      <c r="B52" s="126" t="s">
        <v>480</v>
      </c>
      <c r="C52" s="126" t="s">
        <v>440</v>
      </c>
      <c r="D52" s="127" t="s">
        <v>441</v>
      </c>
      <c r="E52" s="125" t="s">
        <v>9</v>
      </c>
      <c r="F52" s="79">
        <v>15000</v>
      </c>
      <c r="G52" s="79">
        <v>0</v>
      </c>
      <c r="H52" s="79">
        <v>0</v>
      </c>
      <c r="I52" s="79">
        <f t="shared" si="0"/>
        <v>0</v>
      </c>
      <c r="J52" s="128">
        <f t="shared" si="1"/>
        <v>15000</v>
      </c>
      <c r="K52" s="128">
        <f t="shared" si="2"/>
        <v>15000</v>
      </c>
    </row>
    <row r="53" spans="1:11" ht="13.5" customHeight="1">
      <c r="A53" s="125">
        <v>43</v>
      </c>
      <c r="B53" s="126" t="s">
        <v>1403</v>
      </c>
      <c r="C53" s="126" t="s">
        <v>440</v>
      </c>
      <c r="D53" s="127" t="s">
        <v>441</v>
      </c>
      <c r="E53" s="125" t="s">
        <v>9</v>
      </c>
      <c r="F53" s="79">
        <v>15000</v>
      </c>
      <c r="G53" s="79">
        <v>0</v>
      </c>
      <c r="H53" s="79">
        <v>0</v>
      </c>
      <c r="I53" s="79">
        <f t="shared" si="0"/>
        <v>0</v>
      </c>
      <c r="J53" s="128">
        <f t="shared" si="1"/>
        <v>15000</v>
      </c>
      <c r="K53" s="128">
        <f t="shared" si="2"/>
        <v>15000</v>
      </c>
    </row>
    <row r="54" spans="1:11" ht="13.5" customHeight="1">
      <c r="A54" s="125">
        <v>44</v>
      </c>
      <c r="B54" s="126" t="s">
        <v>474</v>
      </c>
      <c r="C54" s="126" t="s">
        <v>440</v>
      </c>
      <c r="D54" s="127" t="s">
        <v>441</v>
      </c>
      <c r="E54" s="125" t="s">
        <v>10</v>
      </c>
      <c r="F54" s="79">
        <v>70000</v>
      </c>
      <c r="G54" s="79">
        <v>6195.88</v>
      </c>
      <c r="H54" s="79">
        <v>0</v>
      </c>
      <c r="I54" s="79">
        <f t="shared" si="0"/>
        <v>6195.88</v>
      </c>
      <c r="J54" s="128">
        <f t="shared" si="1"/>
        <v>70000</v>
      </c>
      <c r="K54" s="128">
        <f t="shared" si="2"/>
        <v>63804.12</v>
      </c>
    </row>
    <row r="55" spans="1:11" ht="13.5" customHeight="1">
      <c r="A55" s="125">
        <v>45</v>
      </c>
      <c r="B55" s="126" t="s">
        <v>1385</v>
      </c>
      <c r="C55" s="126" t="s">
        <v>440</v>
      </c>
      <c r="D55" s="127" t="s">
        <v>441</v>
      </c>
      <c r="E55" s="125" t="s">
        <v>10</v>
      </c>
      <c r="F55" s="79">
        <v>15000</v>
      </c>
      <c r="G55" s="79">
        <v>0</v>
      </c>
      <c r="H55" s="79">
        <v>0</v>
      </c>
      <c r="I55" s="79">
        <f t="shared" si="0"/>
        <v>0</v>
      </c>
      <c r="J55" s="128">
        <f t="shared" si="1"/>
        <v>15000</v>
      </c>
      <c r="K55" s="128">
        <f t="shared" si="2"/>
        <v>15000</v>
      </c>
    </row>
    <row r="56" spans="1:11" ht="13.5" customHeight="1">
      <c r="A56" s="125">
        <v>46</v>
      </c>
      <c r="B56" s="126" t="s">
        <v>635</v>
      </c>
      <c r="C56" s="126" t="s">
        <v>440</v>
      </c>
      <c r="D56" s="127" t="s">
        <v>441</v>
      </c>
      <c r="E56" s="125" t="s">
        <v>10</v>
      </c>
      <c r="F56" s="79">
        <v>70000</v>
      </c>
      <c r="G56" s="79">
        <v>6195.88</v>
      </c>
      <c r="H56" s="79">
        <v>0</v>
      </c>
      <c r="I56" s="79">
        <f t="shared" si="0"/>
        <v>6195.88</v>
      </c>
      <c r="J56" s="128">
        <f t="shared" si="1"/>
        <v>70000</v>
      </c>
      <c r="K56" s="128">
        <f t="shared" si="2"/>
        <v>63804.12</v>
      </c>
    </row>
    <row r="57" spans="1:11" ht="13.5" customHeight="1">
      <c r="A57" s="125">
        <v>47</v>
      </c>
      <c r="B57" s="126" t="s">
        <v>449</v>
      </c>
      <c r="C57" s="126" t="s">
        <v>440</v>
      </c>
      <c r="D57" s="127" t="s">
        <v>441</v>
      </c>
      <c r="E57" s="125" t="s">
        <v>10</v>
      </c>
      <c r="F57" s="79">
        <v>18000</v>
      </c>
      <c r="G57" s="79">
        <v>0</v>
      </c>
      <c r="H57" s="79">
        <v>0</v>
      </c>
      <c r="I57" s="79">
        <f t="shared" si="0"/>
        <v>0</v>
      </c>
      <c r="J57" s="128">
        <f t="shared" si="1"/>
        <v>18000</v>
      </c>
      <c r="K57" s="128">
        <f t="shared" si="2"/>
        <v>18000</v>
      </c>
    </row>
    <row r="58" spans="1:11" ht="13.5" customHeight="1">
      <c r="A58" s="125">
        <v>48</v>
      </c>
      <c r="B58" s="126" t="s">
        <v>1305</v>
      </c>
      <c r="C58" s="126" t="s">
        <v>440</v>
      </c>
      <c r="D58" s="127" t="s">
        <v>441</v>
      </c>
      <c r="E58" s="125" t="s">
        <v>10</v>
      </c>
      <c r="F58" s="79">
        <v>20000</v>
      </c>
      <c r="G58" s="79">
        <v>0</v>
      </c>
      <c r="H58" s="79">
        <v>0</v>
      </c>
      <c r="I58" s="79">
        <f t="shared" si="0"/>
        <v>0</v>
      </c>
      <c r="J58" s="128">
        <f t="shared" si="1"/>
        <v>20000</v>
      </c>
      <c r="K58" s="128">
        <f t="shared" si="2"/>
        <v>20000</v>
      </c>
    </row>
    <row r="59" spans="1:11" ht="13.5" customHeight="1">
      <c r="A59" s="125">
        <v>49</v>
      </c>
      <c r="B59" s="126" t="s">
        <v>575</v>
      </c>
      <c r="C59" s="126" t="s">
        <v>440</v>
      </c>
      <c r="D59" s="127" t="s">
        <v>441</v>
      </c>
      <c r="E59" s="125" t="s">
        <v>10</v>
      </c>
      <c r="F59" s="79">
        <v>21000</v>
      </c>
      <c r="G59" s="79">
        <v>0</v>
      </c>
      <c r="H59" s="79">
        <v>0</v>
      </c>
      <c r="I59" s="79">
        <f t="shared" si="0"/>
        <v>0</v>
      </c>
      <c r="J59" s="128">
        <f t="shared" si="1"/>
        <v>21000</v>
      </c>
      <c r="K59" s="128">
        <f t="shared" si="2"/>
        <v>21000</v>
      </c>
    </row>
    <row r="60" spans="1:11" ht="13.5" customHeight="1">
      <c r="A60" s="125">
        <v>50</v>
      </c>
      <c r="B60" s="126" t="s">
        <v>636</v>
      </c>
      <c r="C60" s="126" t="s">
        <v>440</v>
      </c>
      <c r="D60" s="127" t="s">
        <v>441</v>
      </c>
      <c r="E60" s="125" t="s">
        <v>10</v>
      </c>
      <c r="F60" s="79">
        <v>15000</v>
      </c>
      <c r="G60" s="79">
        <v>0</v>
      </c>
      <c r="H60" s="79">
        <v>0</v>
      </c>
      <c r="I60" s="79">
        <f t="shared" si="0"/>
        <v>0</v>
      </c>
      <c r="J60" s="128">
        <f t="shared" si="1"/>
        <v>15000</v>
      </c>
      <c r="K60" s="128">
        <f t="shared" si="2"/>
        <v>15000</v>
      </c>
    </row>
    <row r="61" spans="1:11" ht="13.5" customHeight="1">
      <c r="A61" s="125">
        <v>51</v>
      </c>
      <c r="B61" s="126" t="s">
        <v>734</v>
      </c>
      <c r="C61" s="126" t="s">
        <v>440</v>
      </c>
      <c r="D61" s="127" t="s">
        <v>441</v>
      </c>
      <c r="E61" s="125" t="s">
        <v>10</v>
      </c>
      <c r="F61" s="79">
        <v>10000</v>
      </c>
      <c r="G61" s="79">
        <v>0</v>
      </c>
      <c r="H61" s="79">
        <v>0</v>
      </c>
      <c r="I61" s="79">
        <f t="shared" si="0"/>
        <v>0</v>
      </c>
      <c r="J61" s="128">
        <f t="shared" si="1"/>
        <v>10000</v>
      </c>
      <c r="K61" s="128">
        <f t="shared" si="2"/>
        <v>10000</v>
      </c>
    </row>
    <row r="62" spans="1:11" ht="13.5" customHeight="1">
      <c r="A62" s="125">
        <v>52</v>
      </c>
      <c r="B62" s="126" t="s">
        <v>576</v>
      </c>
      <c r="C62" s="126" t="s">
        <v>440</v>
      </c>
      <c r="D62" s="127" t="s">
        <v>441</v>
      </c>
      <c r="E62" s="125" t="s">
        <v>10</v>
      </c>
      <c r="F62" s="79">
        <v>15000</v>
      </c>
      <c r="G62" s="79">
        <v>0</v>
      </c>
      <c r="H62" s="79">
        <v>0</v>
      </c>
      <c r="I62" s="79">
        <f t="shared" si="0"/>
        <v>0</v>
      </c>
      <c r="J62" s="128">
        <f t="shared" si="1"/>
        <v>15000</v>
      </c>
      <c r="K62" s="128">
        <f t="shared" si="2"/>
        <v>15000</v>
      </c>
    </row>
    <row r="63" spans="1:11" ht="13.5" customHeight="1">
      <c r="A63" s="125">
        <v>53</v>
      </c>
      <c r="B63" s="126" t="s">
        <v>710</v>
      </c>
      <c r="C63" s="126" t="s">
        <v>440</v>
      </c>
      <c r="D63" s="127" t="s">
        <v>441</v>
      </c>
      <c r="E63" s="125" t="s">
        <v>10</v>
      </c>
      <c r="F63" s="79">
        <v>20000</v>
      </c>
      <c r="G63" s="79">
        <v>0</v>
      </c>
      <c r="H63" s="79">
        <v>0</v>
      </c>
      <c r="I63" s="79">
        <f t="shared" si="0"/>
        <v>0</v>
      </c>
      <c r="J63" s="128">
        <f t="shared" si="1"/>
        <v>20000</v>
      </c>
      <c r="K63" s="128">
        <f t="shared" si="2"/>
        <v>20000</v>
      </c>
    </row>
    <row r="64" spans="1:11" ht="13.5" customHeight="1">
      <c r="A64" s="125">
        <v>54</v>
      </c>
      <c r="B64" s="126" t="s">
        <v>450</v>
      </c>
      <c r="C64" s="126" t="s">
        <v>440</v>
      </c>
      <c r="D64" s="127" t="s">
        <v>441</v>
      </c>
      <c r="E64" s="125" t="s">
        <v>10</v>
      </c>
      <c r="F64" s="79">
        <v>25000</v>
      </c>
      <c r="G64" s="79">
        <v>0</v>
      </c>
      <c r="H64" s="79">
        <v>0</v>
      </c>
      <c r="I64" s="79">
        <f t="shared" si="0"/>
        <v>0</v>
      </c>
      <c r="J64" s="128">
        <f t="shared" si="1"/>
        <v>25000</v>
      </c>
      <c r="K64" s="128">
        <f t="shared" si="2"/>
        <v>25000</v>
      </c>
    </row>
    <row r="65" spans="1:11" ht="13.5" customHeight="1">
      <c r="A65" s="125">
        <v>55</v>
      </c>
      <c r="B65" s="126" t="s">
        <v>451</v>
      </c>
      <c r="C65" s="126" t="s">
        <v>440</v>
      </c>
      <c r="D65" s="127" t="s">
        <v>441</v>
      </c>
      <c r="E65" s="125" t="s">
        <v>10</v>
      </c>
      <c r="F65" s="79">
        <v>15000</v>
      </c>
      <c r="G65" s="79">
        <v>0</v>
      </c>
      <c r="H65" s="79">
        <v>0</v>
      </c>
      <c r="I65" s="79">
        <f t="shared" si="0"/>
        <v>0</v>
      </c>
      <c r="J65" s="128">
        <f t="shared" si="1"/>
        <v>15000</v>
      </c>
      <c r="K65" s="128">
        <f t="shared" si="2"/>
        <v>15000</v>
      </c>
    </row>
    <row r="66" spans="1:11" ht="13.5" customHeight="1">
      <c r="A66" s="125">
        <v>56</v>
      </c>
      <c r="B66" s="126" t="s">
        <v>452</v>
      </c>
      <c r="C66" s="126" t="s">
        <v>440</v>
      </c>
      <c r="D66" s="127" t="s">
        <v>441</v>
      </c>
      <c r="E66" s="125" t="s">
        <v>10</v>
      </c>
      <c r="F66" s="79">
        <v>14000</v>
      </c>
      <c r="G66" s="79">
        <v>0</v>
      </c>
      <c r="H66" s="79">
        <v>0</v>
      </c>
      <c r="I66" s="79">
        <f t="shared" si="0"/>
        <v>0</v>
      </c>
      <c r="J66" s="128">
        <f t="shared" si="1"/>
        <v>14000</v>
      </c>
      <c r="K66" s="128">
        <f t="shared" si="2"/>
        <v>14000</v>
      </c>
    </row>
    <row r="67" spans="1:11" ht="13.5" customHeight="1">
      <c r="A67" s="125">
        <v>57</v>
      </c>
      <c r="B67" s="126" t="s">
        <v>637</v>
      </c>
      <c r="C67" s="126" t="s">
        <v>440</v>
      </c>
      <c r="D67" s="127" t="s">
        <v>441</v>
      </c>
      <c r="E67" s="125" t="s">
        <v>10</v>
      </c>
      <c r="F67" s="79">
        <v>60000</v>
      </c>
      <c r="G67" s="79">
        <v>4195.88</v>
      </c>
      <c r="H67" s="79">
        <v>0</v>
      </c>
      <c r="I67" s="79">
        <f t="shared" si="0"/>
        <v>4195.88</v>
      </c>
      <c r="J67" s="128">
        <f t="shared" si="1"/>
        <v>60000</v>
      </c>
      <c r="K67" s="128">
        <f t="shared" si="2"/>
        <v>55804.12</v>
      </c>
    </row>
    <row r="68" spans="1:11" ht="13.5" customHeight="1">
      <c r="A68" s="125">
        <v>58</v>
      </c>
      <c r="B68" s="126" t="s">
        <v>971</v>
      </c>
      <c r="C68" s="126" t="s">
        <v>440</v>
      </c>
      <c r="D68" s="127" t="s">
        <v>441</v>
      </c>
      <c r="E68" s="125" t="s">
        <v>10</v>
      </c>
      <c r="F68" s="79">
        <v>10000</v>
      </c>
      <c r="G68" s="79">
        <v>0</v>
      </c>
      <c r="H68" s="79">
        <v>0</v>
      </c>
      <c r="I68" s="79">
        <f t="shared" si="0"/>
        <v>0</v>
      </c>
      <c r="J68" s="128">
        <f t="shared" si="1"/>
        <v>10000</v>
      </c>
      <c r="K68" s="128">
        <f t="shared" si="2"/>
        <v>10000</v>
      </c>
    </row>
    <row r="69" spans="1:11" ht="13.5" customHeight="1">
      <c r="A69" s="125">
        <v>59</v>
      </c>
      <c r="B69" s="126" t="s">
        <v>453</v>
      </c>
      <c r="C69" s="126" t="s">
        <v>440</v>
      </c>
      <c r="D69" s="127" t="s">
        <v>441</v>
      </c>
      <c r="E69" s="125" t="s">
        <v>10</v>
      </c>
      <c r="F69" s="79">
        <v>15000</v>
      </c>
      <c r="G69" s="79">
        <v>0</v>
      </c>
      <c r="H69" s="79">
        <v>0</v>
      </c>
      <c r="I69" s="79">
        <f t="shared" si="0"/>
        <v>0</v>
      </c>
      <c r="J69" s="128">
        <f t="shared" si="1"/>
        <v>15000</v>
      </c>
      <c r="K69" s="128">
        <f t="shared" si="2"/>
        <v>15000</v>
      </c>
    </row>
    <row r="70" spans="1:11" ht="13.5" customHeight="1">
      <c r="A70" s="125">
        <v>60</v>
      </c>
      <c r="B70" s="126" t="s">
        <v>1523</v>
      </c>
      <c r="C70" s="126" t="s">
        <v>440</v>
      </c>
      <c r="D70" s="127" t="s">
        <v>441</v>
      </c>
      <c r="E70" s="125" t="s">
        <v>10</v>
      </c>
      <c r="F70" s="79">
        <v>14000</v>
      </c>
      <c r="G70" s="79">
        <v>0</v>
      </c>
      <c r="H70" s="79">
        <v>0</v>
      </c>
      <c r="I70" s="79">
        <f t="shared" si="0"/>
        <v>0</v>
      </c>
      <c r="J70" s="128">
        <f t="shared" si="1"/>
        <v>14000</v>
      </c>
      <c r="K70" s="128">
        <f t="shared" si="2"/>
        <v>14000</v>
      </c>
    </row>
    <row r="71" spans="1:11" ht="13.5" customHeight="1">
      <c r="A71" s="125">
        <v>61</v>
      </c>
      <c r="B71" s="126" t="s">
        <v>1457</v>
      </c>
      <c r="C71" s="126" t="s">
        <v>440</v>
      </c>
      <c r="D71" s="127" t="s">
        <v>441</v>
      </c>
      <c r="E71" s="125" t="s">
        <v>10</v>
      </c>
      <c r="F71" s="79">
        <v>14000</v>
      </c>
      <c r="G71" s="79">
        <v>0</v>
      </c>
      <c r="H71" s="79">
        <v>0</v>
      </c>
      <c r="I71" s="79">
        <f t="shared" si="0"/>
        <v>0</v>
      </c>
      <c r="J71" s="128">
        <f t="shared" si="1"/>
        <v>14000</v>
      </c>
      <c r="K71" s="128">
        <f t="shared" si="2"/>
        <v>14000</v>
      </c>
    </row>
    <row r="72" spans="1:11" ht="13.5" customHeight="1">
      <c r="A72" s="125">
        <v>62</v>
      </c>
      <c r="B72" s="126" t="s">
        <v>1317</v>
      </c>
      <c r="C72" s="126" t="s">
        <v>440</v>
      </c>
      <c r="D72" s="127" t="s">
        <v>441</v>
      </c>
      <c r="E72" s="125" t="s">
        <v>10</v>
      </c>
      <c r="F72" s="79">
        <v>15000</v>
      </c>
      <c r="G72" s="79">
        <v>0</v>
      </c>
      <c r="H72" s="79">
        <v>0</v>
      </c>
      <c r="I72" s="79">
        <f t="shared" si="0"/>
        <v>0</v>
      </c>
      <c r="J72" s="128">
        <f t="shared" si="1"/>
        <v>15000</v>
      </c>
      <c r="K72" s="128">
        <f t="shared" si="2"/>
        <v>15000</v>
      </c>
    </row>
    <row r="73" spans="1:11" ht="13.5" customHeight="1">
      <c r="A73" s="125">
        <v>63</v>
      </c>
      <c r="B73" s="126" t="s">
        <v>1419</v>
      </c>
      <c r="C73" s="126" t="s">
        <v>440</v>
      </c>
      <c r="D73" s="127" t="s">
        <v>441</v>
      </c>
      <c r="E73" s="125" t="s">
        <v>10</v>
      </c>
      <c r="F73" s="79">
        <v>20000</v>
      </c>
      <c r="G73" s="79">
        <v>0</v>
      </c>
      <c r="H73" s="79">
        <v>0</v>
      </c>
      <c r="I73" s="79">
        <f t="shared" si="0"/>
        <v>0</v>
      </c>
      <c r="J73" s="128">
        <f t="shared" si="1"/>
        <v>20000</v>
      </c>
      <c r="K73" s="128">
        <f t="shared" si="2"/>
        <v>20000</v>
      </c>
    </row>
    <row r="74" spans="1:11" ht="13.5" customHeight="1">
      <c r="A74" s="125">
        <v>64</v>
      </c>
      <c r="B74" s="126" t="s">
        <v>799</v>
      </c>
      <c r="C74" s="126" t="s">
        <v>440</v>
      </c>
      <c r="D74" s="127" t="s">
        <v>441</v>
      </c>
      <c r="E74" s="125" t="s">
        <v>10</v>
      </c>
      <c r="F74" s="79">
        <v>20000</v>
      </c>
      <c r="G74" s="79">
        <v>0</v>
      </c>
      <c r="H74" s="79">
        <v>0</v>
      </c>
      <c r="I74" s="79">
        <f t="shared" si="0"/>
        <v>0</v>
      </c>
      <c r="J74" s="128">
        <f t="shared" si="1"/>
        <v>20000</v>
      </c>
      <c r="K74" s="128">
        <f t="shared" si="2"/>
        <v>20000</v>
      </c>
    </row>
    <row r="75" spans="1:11" ht="13.5" customHeight="1">
      <c r="A75" s="125">
        <v>65</v>
      </c>
      <c r="B75" s="126" t="s">
        <v>1378</v>
      </c>
      <c r="C75" s="126" t="s">
        <v>440</v>
      </c>
      <c r="D75" s="127" t="s">
        <v>441</v>
      </c>
      <c r="E75" s="125" t="s">
        <v>10</v>
      </c>
      <c r="F75" s="79">
        <v>60000</v>
      </c>
      <c r="G75" s="79">
        <v>4195.88</v>
      </c>
      <c r="H75" s="79">
        <v>0</v>
      </c>
      <c r="I75" s="79">
        <f t="shared" ref="I75:I138" si="3">G75+H75</f>
        <v>4195.88</v>
      </c>
      <c r="J75" s="128">
        <f t="shared" ref="J75:J138" si="4">F75</f>
        <v>60000</v>
      </c>
      <c r="K75" s="128">
        <f t="shared" ref="K75:K138" si="5">J75-I75</f>
        <v>55804.12</v>
      </c>
    </row>
    <row r="76" spans="1:11" ht="13.5" customHeight="1">
      <c r="A76" s="125">
        <v>66</v>
      </c>
      <c r="B76" s="126" t="s">
        <v>512</v>
      </c>
      <c r="C76" s="126" t="s">
        <v>440</v>
      </c>
      <c r="D76" s="127" t="s">
        <v>441</v>
      </c>
      <c r="E76" s="125" t="s">
        <v>10</v>
      </c>
      <c r="F76" s="79">
        <v>40000</v>
      </c>
      <c r="G76" s="79">
        <v>797.25</v>
      </c>
      <c r="H76" s="79">
        <v>0</v>
      </c>
      <c r="I76" s="79">
        <f t="shared" si="3"/>
        <v>797.25</v>
      </c>
      <c r="J76" s="128">
        <f t="shared" si="4"/>
        <v>40000</v>
      </c>
      <c r="K76" s="128">
        <f t="shared" si="5"/>
        <v>39202.75</v>
      </c>
    </row>
    <row r="77" spans="1:11" ht="13.5" customHeight="1">
      <c r="A77" s="125">
        <v>67</v>
      </c>
      <c r="B77" s="126" t="s">
        <v>577</v>
      </c>
      <c r="C77" s="126" t="s">
        <v>440</v>
      </c>
      <c r="D77" s="127" t="s">
        <v>441</v>
      </c>
      <c r="E77" s="125" t="s">
        <v>10</v>
      </c>
      <c r="F77" s="79">
        <v>20000</v>
      </c>
      <c r="G77" s="79">
        <v>0</v>
      </c>
      <c r="H77" s="79">
        <v>0</v>
      </c>
      <c r="I77" s="79">
        <f t="shared" si="3"/>
        <v>0</v>
      </c>
      <c r="J77" s="128">
        <f t="shared" si="4"/>
        <v>20000</v>
      </c>
      <c r="K77" s="128">
        <f t="shared" si="5"/>
        <v>20000</v>
      </c>
    </row>
    <row r="78" spans="1:11" ht="13.5" customHeight="1">
      <c r="A78" s="125">
        <v>68</v>
      </c>
      <c r="B78" s="126" t="s">
        <v>454</v>
      </c>
      <c r="C78" s="126" t="s">
        <v>440</v>
      </c>
      <c r="D78" s="127" t="s">
        <v>441</v>
      </c>
      <c r="E78" s="125" t="s">
        <v>10</v>
      </c>
      <c r="F78" s="79">
        <v>15000</v>
      </c>
      <c r="G78" s="79">
        <v>0</v>
      </c>
      <c r="H78" s="79">
        <v>0</v>
      </c>
      <c r="I78" s="79">
        <f t="shared" si="3"/>
        <v>0</v>
      </c>
      <c r="J78" s="128">
        <f t="shared" si="4"/>
        <v>15000</v>
      </c>
      <c r="K78" s="128">
        <f t="shared" si="5"/>
        <v>15000</v>
      </c>
    </row>
    <row r="79" spans="1:11" ht="13.5" customHeight="1">
      <c r="A79" s="125">
        <v>69</v>
      </c>
      <c r="B79" s="126" t="s">
        <v>711</v>
      </c>
      <c r="C79" s="126" t="s">
        <v>440</v>
      </c>
      <c r="D79" s="127" t="s">
        <v>441</v>
      </c>
      <c r="E79" s="125" t="s">
        <v>10</v>
      </c>
      <c r="F79" s="79">
        <v>25000</v>
      </c>
      <c r="G79" s="79">
        <v>0</v>
      </c>
      <c r="H79" s="79">
        <v>0</v>
      </c>
      <c r="I79" s="79">
        <f t="shared" si="3"/>
        <v>0</v>
      </c>
      <c r="J79" s="128">
        <f t="shared" si="4"/>
        <v>25000</v>
      </c>
      <c r="K79" s="128">
        <f t="shared" si="5"/>
        <v>25000</v>
      </c>
    </row>
    <row r="80" spans="1:11" ht="13.5" customHeight="1">
      <c r="A80" s="125">
        <v>70</v>
      </c>
      <c r="B80" s="126" t="s">
        <v>481</v>
      </c>
      <c r="C80" s="126" t="s">
        <v>440</v>
      </c>
      <c r="D80" s="127" t="s">
        <v>441</v>
      </c>
      <c r="E80" s="125" t="s">
        <v>10</v>
      </c>
      <c r="F80" s="79">
        <v>25000</v>
      </c>
      <c r="G80" s="79">
        <v>0</v>
      </c>
      <c r="H80" s="79">
        <v>0</v>
      </c>
      <c r="I80" s="79">
        <f t="shared" si="3"/>
        <v>0</v>
      </c>
      <c r="J80" s="128">
        <f t="shared" si="4"/>
        <v>25000</v>
      </c>
      <c r="K80" s="128">
        <f t="shared" si="5"/>
        <v>25000</v>
      </c>
    </row>
    <row r="81" spans="1:11" ht="13.5" customHeight="1">
      <c r="A81" s="125">
        <v>71</v>
      </c>
      <c r="B81" s="126" t="s">
        <v>1395</v>
      </c>
      <c r="C81" s="126" t="s">
        <v>440</v>
      </c>
      <c r="D81" s="127" t="s">
        <v>441</v>
      </c>
      <c r="E81" s="125" t="s">
        <v>10</v>
      </c>
      <c r="F81" s="79">
        <v>20000</v>
      </c>
      <c r="G81" s="79">
        <v>0</v>
      </c>
      <c r="H81" s="79">
        <v>0</v>
      </c>
      <c r="I81" s="79">
        <f t="shared" si="3"/>
        <v>0</v>
      </c>
      <c r="J81" s="128">
        <f t="shared" si="4"/>
        <v>20000</v>
      </c>
      <c r="K81" s="128">
        <f t="shared" si="5"/>
        <v>20000</v>
      </c>
    </row>
    <row r="82" spans="1:11" ht="13.5" customHeight="1">
      <c r="A82" s="125">
        <v>72</v>
      </c>
      <c r="B82" s="126" t="s">
        <v>817</v>
      </c>
      <c r="C82" s="126" t="s">
        <v>440</v>
      </c>
      <c r="D82" s="127" t="s">
        <v>441</v>
      </c>
      <c r="E82" s="125" t="s">
        <v>10</v>
      </c>
      <c r="F82" s="79">
        <v>15000</v>
      </c>
      <c r="G82" s="79">
        <v>0</v>
      </c>
      <c r="H82" s="79">
        <v>0</v>
      </c>
      <c r="I82" s="79">
        <f t="shared" si="3"/>
        <v>0</v>
      </c>
      <c r="J82" s="128">
        <f t="shared" si="4"/>
        <v>15000</v>
      </c>
      <c r="K82" s="128">
        <f t="shared" si="5"/>
        <v>15000</v>
      </c>
    </row>
    <row r="83" spans="1:11" ht="13.5" customHeight="1">
      <c r="A83" s="125">
        <v>73</v>
      </c>
      <c r="B83" s="126" t="s">
        <v>961</v>
      </c>
      <c r="C83" s="126" t="s">
        <v>440</v>
      </c>
      <c r="D83" s="127" t="s">
        <v>441</v>
      </c>
      <c r="E83" s="125" t="s">
        <v>10</v>
      </c>
      <c r="F83" s="79">
        <v>15000</v>
      </c>
      <c r="G83" s="79">
        <v>0</v>
      </c>
      <c r="H83" s="79">
        <v>0</v>
      </c>
      <c r="I83" s="79">
        <f t="shared" si="3"/>
        <v>0</v>
      </c>
      <c r="J83" s="128">
        <f t="shared" si="4"/>
        <v>15000</v>
      </c>
      <c r="K83" s="128">
        <f t="shared" si="5"/>
        <v>15000</v>
      </c>
    </row>
    <row r="84" spans="1:11" ht="13.5" customHeight="1">
      <c r="A84" s="125">
        <v>74</v>
      </c>
      <c r="B84" s="126" t="s">
        <v>513</v>
      </c>
      <c r="C84" s="126" t="s">
        <v>440</v>
      </c>
      <c r="D84" s="127" t="s">
        <v>441</v>
      </c>
      <c r="E84" s="125" t="s">
        <v>10</v>
      </c>
      <c r="F84" s="79">
        <v>20000</v>
      </c>
      <c r="G84" s="79">
        <v>0</v>
      </c>
      <c r="H84" s="79">
        <v>0</v>
      </c>
      <c r="I84" s="79">
        <f t="shared" si="3"/>
        <v>0</v>
      </c>
      <c r="J84" s="128">
        <f t="shared" si="4"/>
        <v>20000</v>
      </c>
      <c r="K84" s="128">
        <f t="shared" si="5"/>
        <v>20000</v>
      </c>
    </row>
    <row r="85" spans="1:11" ht="13.5" customHeight="1">
      <c r="A85" s="125">
        <v>75</v>
      </c>
      <c r="B85" s="126" t="s">
        <v>712</v>
      </c>
      <c r="C85" s="126" t="s">
        <v>440</v>
      </c>
      <c r="D85" s="127" t="s">
        <v>441</v>
      </c>
      <c r="E85" s="125" t="s">
        <v>10</v>
      </c>
      <c r="F85" s="79">
        <v>15000</v>
      </c>
      <c r="G85" s="79">
        <v>0</v>
      </c>
      <c r="H85" s="79">
        <v>0</v>
      </c>
      <c r="I85" s="79">
        <f t="shared" si="3"/>
        <v>0</v>
      </c>
      <c r="J85" s="128">
        <f t="shared" si="4"/>
        <v>15000</v>
      </c>
      <c r="K85" s="128">
        <f t="shared" si="5"/>
        <v>15000</v>
      </c>
    </row>
    <row r="86" spans="1:11" ht="13.5" customHeight="1">
      <c r="A86" s="125">
        <v>76</v>
      </c>
      <c r="B86" s="126" t="s">
        <v>578</v>
      </c>
      <c r="C86" s="126" t="s">
        <v>1534</v>
      </c>
      <c r="D86" s="127" t="s">
        <v>441</v>
      </c>
      <c r="E86" s="125" t="s">
        <v>10</v>
      </c>
      <c r="F86" s="79">
        <v>160000</v>
      </c>
      <c r="G86" s="79">
        <v>28582.87</v>
      </c>
      <c r="H86" s="79">
        <v>0</v>
      </c>
      <c r="I86" s="79">
        <f t="shared" si="3"/>
        <v>28582.87</v>
      </c>
      <c r="J86" s="128">
        <f t="shared" si="4"/>
        <v>160000</v>
      </c>
      <c r="K86" s="128">
        <f t="shared" si="5"/>
        <v>131417.13</v>
      </c>
    </row>
    <row r="87" spans="1:11" ht="13.5" customHeight="1">
      <c r="A87" s="125">
        <v>77</v>
      </c>
      <c r="B87" s="126" t="s">
        <v>713</v>
      </c>
      <c r="C87" s="126" t="s">
        <v>440</v>
      </c>
      <c r="D87" s="127" t="s">
        <v>441</v>
      </c>
      <c r="E87" s="125" t="s">
        <v>10</v>
      </c>
      <c r="F87" s="79">
        <v>25000</v>
      </c>
      <c r="G87" s="79">
        <v>0</v>
      </c>
      <c r="H87" s="79">
        <v>0</v>
      </c>
      <c r="I87" s="79">
        <f t="shared" si="3"/>
        <v>0</v>
      </c>
      <c r="J87" s="128">
        <f t="shared" si="4"/>
        <v>25000</v>
      </c>
      <c r="K87" s="128">
        <f t="shared" si="5"/>
        <v>25000</v>
      </c>
    </row>
    <row r="88" spans="1:11" ht="13.5" customHeight="1">
      <c r="A88" s="125">
        <v>78</v>
      </c>
      <c r="B88" s="126" t="s">
        <v>455</v>
      </c>
      <c r="C88" s="126" t="s">
        <v>440</v>
      </c>
      <c r="D88" s="127" t="s">
        <v>441</v>
      </c>
      <c r="E88" s="125" t="s">
        <v>10</v>
      </c>
      <c r="F88" s="79">
        <v>12000</v>
      </c>
      <c r="G88" s="79">
        <v>0</v>
      </c>
      <c r="H88" s="79">
        <v>0</v>
      </c>
      <c r="I88" s="79">
        <f t="shared" si="3"/>
        <v>0</v>
      </c>
      <c r="J88" s="128">
        <f t="shared" si="4"/>
        <v>12000</v>
      </c>
      <c r="K88" s="128">
        <f t="shared" si="5"/>
        <v>12000</v>
      </c>
    </row>
    <row r="89" spans="1:11" ht="13.5" customHeight="1">
      <c r="A89" s="125">
        <v>79</v>
      </c>
      <c r="B89" s="126" t="s">
        <v>1386</v>
      </c>
      <c r="C89" s="126" t="s">
        <v>440</v>
      </c>
      <c r="D89" s="127" t="s">
        <v>441</v>
      </c>
      <c r="E89" s="125" t="s">
        <v>10</v>
      </c>
      <c r="F89" s="79">
        <v>14000</v>
      </c>
      <c r="G89" s="79">
        <v>0</v>
      </c>
      <c r="H89" s="79">
        <v>0</v>
      </c>
      <c r="I89" s="79">
        <f t="shared" si="3"/>
        <v>0</v>
      </c>
      <c r="J89" s="128">
        <f t="shared" si="4"/>
        <v>14000</v>
      </c>
      <c r="K89" s="128">
        <f t="shared" si="5"/>
        <v>14000</v>
      </c>
    </row>
    <row r="90" spans="1:11" ht="13.5" customHeight="1">
      <c r="A90" s="125">
        <v>80</v>
      </c>
      <c r="B90" s="126" t="s">
        <v>1276</v>
      </c>
      <c r="C90" s="126" t="s">
        <v>440</v>
      </c>
      <c r="D90" s="127" t="s">
        <v>441</v>
      </c>
      <c r="E90" s="125" t="s">
        <v>10</v>
      </c>
      <c r="F90" s="79">
        <v>25000</v>
      </c>
      <c r="G90" s="79">
        <v>0</v>
      </c>
      <c r="H90" s="79">
        <v>0</v>
      </c>
      <c r="I90" s="79">
        <f t="shared" si="3"/>
        <v>0</v>
      </c>
      <c r="J90" s="128">
        <f t="shared" si="4"/>
        <v>25000</v>
      </c>
      <c r="K90" s="128">
        <f t="shared" si="5"/>
        <v>25000</v>
      </c>
    </row>
    <row r="91" spans="1:11" ht="13.5" customHeight="1">
      <c r="A91" s="125">
        <v>81</v>
      </c>
      <c r="B91" s="126" t="s">
        <v>1274</v>
      </c>
      <c r="C91" s="126" t="s">
        <v>440</v>
      </c>
      <c r="D91" s="127" t="s">
        <v>441</v>
      </c>
      <c r="E91" s="125" t="s">
        <v>10</v>
      </c>
      <c r="F91" s="79">
        <v>10000</v>
      </c>
      <c r="G91" s="79">
        <v>0</v>
      </c>
      <c r="H91" s="79">
        <v>0</v>
      </c>
      <c r="I91" s="79">
        <f t="shared" si="3"/>
        <v>0</v>
      </c>
      <c r="J91" s="128">
        <f t="shared" si="4"/>
        <v>10000</v>
      </c>
      <c r="K91" s="128">
        <f t="shared" si="5"/>
        <v>10000</v>
      </c>
    </row>
    <row r="92" spans="1:11" ht="13.5" customHeight="1">
      <c r="A92" s="125">
        <v>82</v>
      </c>
      <c r="B92" s="126" t="s">
        <v>1304</v>
      </c>
      <c r="C92" s="126" t="s">
        <v>440</v>
      </c>
      <c r="D92" s="127" t="s">
        <v>441</v>
      </c>
      <c r="E92" s="125" t="s">
        <v>10</v>
      </c>
      <c r="F92" s="79">
        <v>15000</v>
      </c>
      <c r="G92" s="79">
        <v>0</v>
      </c>
      <c r="H92" s="79">
        <v>0</v>
      </c>
      <c r="I92" s="79">
        <f t="shared" si="3"/>
        <v>0</v>
      </c>
      <c r="J92" s="128">
        <f t="shared" si="4"/>
        <v>15000</v>
      </c>
      <c r="K92" s="128">
        <f t="shared" si="5"/>
        <v>15000</v>
      </c>
    </row>
    <row r="93" spans="1:11" ht="13.5" customHeight="1">
      <c r="A93" s="125">
        <v>83</v>
      </c>
      <c r="B93" s="126" t="s">
        <v>579</v>
      </c>
      <c r="C93" s="126" t="s">
        <v>440</v>
      </c>
      <c r="D93" s="127" t="s">
        <v>441</v>
      </c>
      <c r="E93" s="125" t="s">
        <v>9</v>
      </c>
      <c r="F93" s="79">
        <v>65000</v>
      </c>
      <c r="G93" s="79">
        <v>5195.88</v>
      </c>
      <c r="H93" s="79">
        <v>0</v>
      </c>
      <c r="I93" s="79">
        <f t="shared" si="3"/>
        <v>5195.88</v>
      </c>
      <c r="J93" s="128">
        <f t="shared" si="4"/>
        <v>65000</v>
      </c>
      <c r="K93" s="128">
        <f t="shared" si="5"/>
        <v>59804.12</v>
      </c>
    </row>
    <row r="94" spans="1:11" ht="13.5" customHeight="1">
      <c r="A94" s="125">
        <v>84</v>
      </c>
      <c r="B94" s="126" t="s">
        <v>1308</v>
      </c>
      <c r="C94" s="126" t="s">
        <v>440</v>
      </c>
      <c r="D94" s="127" t="s">
        <v>441</v>
      </c>
      <c r="E94" s="125" t="s">
        <v>10</v>
      </c>
      <c r="F94" s="79">
        <v>15000</v>
      </c>
      <c r="G94" s="79">
        <v>0</v>
      </c>
      <c r="H94" s="79">
        <v>0</v>
      </c>
      <c r="I94" s="79">
        <f t="shared" si="3"/>
        <v>0</v>
      </c>
      <c r="J94" s="128">
        <f t="shared" si="4"/>
        <v>15000</v>
      </c>
      <c r="K94" s="128">
        <f t="shared" si="5"/>
        <v>15000</v>
      </c>
    </row>
    <row r="95" spans="1:11" ht="13.5" customHeight="1">
      <c r="A95" s="125">
        <v>85</v>
      </c>
      <c r="B95" s="126" t="s">
        <v>456</v>
      </c>
      <c r="C95" s="126" t="s">
        <v>440</v>
      </c>
      <c r="D95" s="127" t="s">
        <v>441</v>
      </c>
      <c r="E95" s="125" t="s">
        <v>10</v>
      </c>
      <c r="F95" s="79">
        <v>15000</v>
      </c>
      <c r="G95" s="79">
        <v>0</v>
      </c>
      <c r="H95" s="79">
        <v>0</v>
      </c>
      <c r="I95" s="79">
        <f t="shared" si="3"/>
        <v>0</v>
      </c>
      <c r="J95" s="128">
        <f t="shared" si="4"/>
        <v>15000</v>
      </c>
      <c r="K95" s="128">
        <f t="shared" si="5"/>
        <v>15000</v>
      </c>
    </row>
    <row r="96" spans="1:11" ht="13.5" customHeight="1">
      <c r="A96" s="125">
        <v>86</v>
      </c>
      <c r="B96" s="126" t="s">
        <v>714</v>
      </c>
      <c r="C96" s="126" t="s">
        <v>440</v>
      </c>
      <c r="D96" s="127" t="s">
        <v>441</v>
      </c>
      <c r="E96" s="125" t="s">
        <v>10</v>
      </c>
      <c r="F96" s="79">
        <v>15000</v>
      </c>
      <c r="G96" s="79">
        <v>0</v>
      </c>
      <c r="H96" s="79">
        <v>0</v>
      </c>
      <c r="I96" s="79">
        <f t="shared" si="3"/>
        <v>0</v>
      </c>
      <c r="J96" s="128">
        <f t="shared" si="4"/>
        <v>15000</v>
      </c>
      <c r="K96" s="128">
        <f t="shared" si="5"/>
        <v>15000</v>
      </c>
    </row>
    <row r="97" spans="1:11" ht="13.5" customHeight="1">
      <c r="A97" s="125">
        <v>87</v>
      </c>
      <c r="B97" s="126" t="s">
        <v>1315</v>
      </c>
      <c r="C97" s="126" t="s">
        <v>440</v>
      </c>
      <c r="D97" s="127" t="s">
        <v>441</v>
      </c>
      <c r="E97" s="125" t="s">
        <v>10</v>
      </c>
      <c r="F97" s="79">
        <v>15000</v>
      </c>
      <c r="G97" s="79">
        <v>0</v>
      </c>
      <c r="H97" s="79">
        <v>0</v>
      </c>
      <c r="I97" s="79">
        <f t="shared" si="3"/>
        <v>0</v>
      </c>
      <c r="J97" s="128">
        <f t="shared" si="4"/>
        <v>15000</v>
      </c>
      <c r="K97" s="128">
        <f t="shared" si="5"/>
        <v>15000</v>
      </c>
    </row>
    <row r="98" spans="1:11" ht="13.5" customHeight="1">
      <c r="A98" s="125">
        <v>88</v>
      </c>
      <c r="B98" s="126" t="s">
        <v>1331</v>
      </c>
      <c r="C98" s="126" t="s">
        <v>440</v>
      </c>
      <c r="D98" s="127" t="s">
        <v>441</v>
      </c>
      <c r="E98" s="125" t="s">
        <v>10</v>
      </c>
      <c r="F98" s="79">
        <v>15000</v>
      </c>
      <c r="G98" s="79">
        <v>0</v>
      </c>
      <c r="H98" s="79">
        <v>0</v>
      </c>
      <c r="I98" s="79">
        <f t="shared" si="3"/>
        <v>0</v>
      </c>
      <c r="J98" s="128">
        <f t="shared" si="4"/>
        <v>15000</v>
      </c>
      <c r="K98" s="128">
        <f t="shared" si="5"/>
        <v>15000</v>
      </c>
    </row>
    <row r="99" spans="1:11" ht="13.5" customHeight="1">
      <c r="A99" s="125">
        <v>89</v>
      </c>
      <c r="B99" s="126" t="s">
        <v>514</v>
      </c>
      <c r="C99" s="126" t="s">
        <v>440</v>
      </c>
      <c r="D99" s="127" t="s">
        <v>441</v>
      </c>
      <c r="E99" s="125" t="s">
        <v>10</v>
      </c>
      <c r="F99" s="79">
        <v>30000</v>
      </c>
      <c r="G99" s="79">
        <v>0</v>
      </c>
      <c r="H99" s="79">
        <v>0</v>
      </c>
      <c r="I99" s="79">
        <f t="shared" si="3"/>
        <v>0</v>
      </c>
      <c r="J99" s="128">
        <f t="shared" si="4"/>
        <v>30000</v>
      </c>
      <c r="K99" s="128">
        <f t="shared" si="5"/>
        <v>30000</v>
      </c>
    </row>
    <row r="100" spans="1:11" ht="13.5" customHeight="1">
      <c r="A100" s="125">
        <v>90</v>
      </c>
      <c r="B100" s="126" t="s">
        <v>1404</v>
      </c>
      <c r="C100" s="126" t="s">
        <v>440</v>
      </c>
      <c r="D100" s="127" t="s">
        <v>441</v>
      </c>
      <c r="E100" s="125" t="s">
        <v>10</v>
      </c>
      <c r="F100" s="79">
        <v>20000</v>
      </c>
      <c r="G100" s="79">
        <v>0</v>
      </c>
      <c r="H100" s="79">
        <v>0</v>
      </c>
      <c r="I100" s="79">
        <f t="shared" si="3"/>
        <v>0</v>
      </c>
      <c r="J100" s="128">
        <f t="shared" si="4"/>
        <v>20000</v>
      </c>
      <c r="K100" s="128">
        <f t="shared" si="5"/>
        <v>20000</v>
      </c>
    </row>
    <row r="101" spans="1:11" ht="13.5" customHeight="1">
      <c r="A101" s="125">
        <v>91</v>
      </c>
      <c r="B101" s="126" t="s">
        <v>1448</v>
      </c>
      <c r="C101" s="126" t="s">
        <v>440</v>
      </c>
      <c r="D101" s="127" t="s">
        <v>441</v>
      </c>
      <c r="E101" s="125" t="s">
        <v>10</v>
      </c>
      <c r="F101" s="79">
        <v>15000</v>
      </c>
      <c r="G101" s="79">
        <v>0</v>
      </c>
      <c r="H101" s="79">
        <v>0</v>
      </c>
      <c r="I101" s="79">
        <f t="shared" si="3"/>
        <v>0</v>
      </c>
      <c r="J101" s="128">
        <f t="shared" si="4"/>
        <v>15000</v>
      </c>
      <c r="K101" s="128">
        <f t="shared" si="5"/>
        <v>15000</v>
      </c>
    </row>
    <row r="102" spans="1:11" ht="13.5" customHeight="1">
      <c r="A102" s="125">
        <v>92</v>
      </c>
      <c r="B102" s="126" t="s">
        <v>1429</v>
      </c>
      <c r="C102" s="126" t="s">
        <v>440</v>
      </c>
      <c r="D102" s="127" t="s">
        <v>441</v>
      </c>
      <c r="E102" s="125" t="s">
        <v>10</v>
      </c>
      <c r="F102" s="79">
        <v>15000</v>
      </c>
      <c r="G102" s="79">
        <v>0</v>
      </c>
      <c r="H102" s="79">
        <v>0</v>
      </c>
      <c r="I102" s="79">
        <f t="shared" si="3"/>
        <v>0</v>
      </c>
      <c r="J102" s="128">
        <f t="shared" si="4"/>
        <v>15000</v>
      </c>
      <c r="K102" s="128">
        <f t="shared" si="5"/>
        <v>15000</v>
      </c>
    </row>
    <row r="103" spans="1:11" ht="13.5" customHeight="1">
      <c r="A103" s="125">
        <v>93</v>
      </c>
      <c r="B103" s="126" t="s">
        <v>1396</v>
      </c>
      <c r="C103" s="126" t="s">
        <v>440</v>
      </c>
      <c r="D103" s="127" t="s">
        <v>441</v>
      </c>
      <c r="E103" s="125" t="s">
        <v>10</v>
      </c>
      <c r="F103" s="79">
        <v>12000</v>
      </c>
      <c r="G103" s="79">
        <v>0</v>
      </c>
      <c r="H103" s="79">
        <v>0</v>
      </c>
      <c r="I103" s="79">
        <f t="shared" si="3"/>
        <v>0</v>
      </c>
      <c r="J103" s="128">
        <f t="shared" si="4"/>
        <v>12000</v>
      </c>
      <c r="K103" s="128">
        <f t="shared" si="5"/>
        <v>12000</v>
      </c>
    </row>
    <row r="104" spans="1:11" ht="13.5" customHeight="1">
      <c r="A104" s="125">
        <v>94</v>
      </c>
      <c r="B104" s="126" t="s">
        <v>992</v>
      </c>
      <c r="C104" s="126" t="s">
        <v>440</v>
      </c>
      <c r="D104" s="127" t="s">
        <v>441</v>
      </c>
      <c r="E104" s="125" t="s">
        <v>10</v>
      </c>
      <c r="F104" s="79">
        <v>14000</v>
      </c>
      <c r="G104" s="79">
        <v>0</v>
      </c>
      <c r="H104" s="79">
        <v>0</v>
      </c>
      <c r="I104" s="79">
        <f t="shared" si="3"/>
        <v>0</v>
      </c>
      <c r="J104" s="128">
        <f t="shared" si="4"/>
        <v>14000</v>
      </c>
      <c r="K104" s="128">
        <f t="shared" si="5"/>
        <v>14000</v>
      </c>
    </row>
    <row r="105" spans="1:11" ht="13.5" customHeight="1">
      <c r="A105" s="125">
        <v>95</v>
      </c>
      <c r="B105" s="126" t="s">
        <v>1388</v>
      </c>
      <c r="C105" s="126" t="s">
        <v>440</v>
      </c>
      <c r="D105" s="127" t="s">
        <v>441</v>
      </c>
      <c r="E105" s="125" t="s">
        <v>10</v>
      </c>
      <c r="F105" s="79">
        <v>14000</v>
      </c>
      <c r="G105" s="79">
        <v>0</v>
      </c>
      <c r="H105" s="79">
        <v>0</v>
      </c>
      <c r="I105" s="79">
        <f t="shared" si="3"/>
        <v>0</v>
      </c>
      <c r="J105" s="128">
        <f t="shared" si="4"/>
        <v>14000</v>
      </c>
      <c r="K105" s="128">
        <f t="shared" si="5"/>
        <v>14000</v>
      </c>
    </row>
    <row r="106" spans="1:11" ht="13.5" customHeight="1">
      <c r="A106" s="125">
        <v>96</v>
      </c>
      <c r="B106" s="126" t="s">
        <v>1470</v>
      </c>
      <c r="C106" s="126" t="s">
        <v>440</v>
      </c>
      <c r="D106" s="127" t="s">
        <v>441</v>
      </c>
      <c r="E106" s="125" t="s">
        <v>10</v>
      </c>
      <c r="F106" s="79">
        <v>14000</v>
      </c>
      <c r="G106" s="79">
        <v>0</v>
      </c>
      <c r="H106" s="79">
        <v>0</v>
      </c>
      <c r="I106" s="79">
        <f t="shared" si="3"/>
        <v>0</v>
      </c>
      <c r="J106" s="128">
        <f t="shared" si="4"/>
        <v>14000</v>
      </c>
      <c r="K106" s="128">
        <f t="shared" si="5"/>
        <v>14000</v>
      </c>
    </row>
    <row r="107" spans="1:11" ht="13.5" customHeight="1">
      <c r="A107" s="125">
        <v>97</v>
      </c>
      <c r="B107" s="126" t="s">
        <v>580</v>
      </c>
      <c r="C107" s="126" t="s">
        <v>440</v>
      </c>
      <c r="D107" s="127" t="s">
        <v>441</v>
      </c>
      <c r="E107" s="125" t="s">
        <v>10</v>
      </c>
      <c r="F107" s="79">
        <v>15000</v>
      </c>
      <c r="G107" s="79">
        <v>0</v>
      </c>
      <c r="H107" s="79">
        <v>0</v>
      </c>
      <c r="I107" s="79">
        <f t="shared" si="3"/>
        <v>0</v>
      </c>
      <c r="J107" s="128">
        <f t="shared" si="4"/>
        <v>15000</v>
      </c>
      <c r="K107" s="128">
        <f t="shared" si="5"/>
        <v>15000</v>
      </c>
    </row>
    <row r="108" spans="1:11" ht="13.5" customHeight="1">
      <c r="A108" s="125">
        <v>98</v>
      </c>
      <c r="B108" s="126" t="s">
        <v>1371</v>
      </c>
      <c r="C108" s="126" t="s">
        <v>440</v>
      </c>
      <c r="D108" s="127" t="s">
        <v>441</v>
      </c>
      <c r="E108" s="125" t="s">
        <v>10</v>
      </c>
      <c r="F108" s="79">
        <v>24000</v>
      </c>
      <c r="G108" s="79">
        <v>0</v>
      </c>
      <c r="H108" s="79">
        <v>0</v>
      </c>
      <c r="I108" s="79">
        <f t="shared" si="3"/>
        <v>0</v>
      </c>
      <c r="J108" s="128">
        <f t="shared" si="4"/>
        <v>24000</v>
      </c>
      <c r="K108" s="128">
        <f t="shared" si="5"/>
        <v>24000</v>
      </c>
    </row>
    <row r="109" spans="1:11" ht="13.5" customHeight="1">
      <c r="A109" s="125">
        <v>99</v>
      </c>
      <c r="B109" s="126" t="s">
        <v>515</v>
      </c>
      <c r="C109" s="126" t="s">
        <v>440</v>
      </c>
      <c r="D109" s="127" t="s">
        <v>441</v>
      </c>
      <c r="E109" s="125" t="s">
        <v>10</v>
      </c>
      <c r="F109" s="79">
        <v>15000</v>
      </c>
      <c r="G109" s="79">
        <v>0</v>
      </c>
      <c r="H109" s="79">
        <v>0</v>
      </c>
      <c r="I109" s="79">
        <f t="shared" si="3"/>
        <v>0</v>
      </c>
      <c r="J109" s="128">
        <f t="shared" si="4"/>
        <v>15000</v>
      </c>
      <c r="K109" s="128">
        <f t="shared" si="5"/>
        <v>15000</v>
      </c>
    </row>
    <row r="110" spans="1:11" ht="13.5" customHeight="1">
      <c r="A110" s="125">
        <v>100</v>
      </c>
      <c r="B110" s="126" t="s">
        <v>1428</v>
      </c>
      <c r="C110" s="126" t="s">
        <v>440</v>
      </c>
      <c r="D110" s="127" t="s">
        <v>441</v>
      </c>
      <c r="E110" s="125" t="s">
        <v>10</v>
      </c>
      <c r="F110" s="79">
        <v>70000</v>
      </c>
      <c r="G110" s="79">
        <v>6195.88</v>
      </c>
      <c r="H110" s="79">
        <v>0</v>
      </c>
      <c r="I110" s="79">
        <f t="shared" si="3"/>
        <v>6195.88</v>
      </c>
      <c r="J110" s="128">
        <f t="shared" si="4"/>
        <v>70000</v>
      </c>
      <c r="K110" s="128">
        <f t="shared" si="5"/>
        <v>63804.12</v>
      </c>
    </row>
    <row r="111" spans="1:11" ht="13.5" customHeight="1">
      <c r="A111" s="125">
        <v>101</v>
      </c>
      <c r="B111" s="126" t="s">
        <v>581</v>
      </c>
      <c r="C111" s="126" t="s">
        <v>440</v>
      </c>
      <c r="D111" s="127" t="s">
        <v>441</v>
      </c>
      <c r="E111" s="125" t="s">
        <v>10</v>
      </c>
      <c r="F111" s="79">
        <v>30000</v>
      </c>
      <c r="G111" s="79">
        <v>0</v>
      </c>
      <c r="H111" s="79">
        <v>0</v>
      </c>
      <c r="I111" s="79">
        <f t="shared" si="3"/>
        <v>0</v>
      </c>
      <c r="J111" s="128">
        <f t="shared" si="4"/>
        <v>30000</v>
      </c>
      <c r="K111" s="128">
        <f t="shared" si="5"/>
        <v>30000</v>
      </c>
    </row>
    <row r="112" spans="1:11" ht="13.5" customHeight="1">
      <c r="A112" s="125">
        <v>102</v>
      </c>
      <c r="B112" s="126" t="s">
        <v>959</v>
      </c>
      <c r="C112" s="126" t="s">
        <v>440</v>
      </c>
      <c r="D112" s="127" t="s">
        <v>441</v>
      </c>
      <c r="E112" s="125" t="s">
        <v>10</v>
      </c>
      <c r="F112" s="79">
        <v>80000</v>
      </c>
      <c r="G112" s="79">
        <v>8582.8700000000008</v>
      </c>
      <c r="H112" s="79">
        <v>0</v>
      </c>
      <c r="I112" s="79">
        <f t="shared" si="3"/>
        <v>8582.8700000000008</v>
      </c>
      <c r="J112" s="128">
        <f t="shared" si="4"/>
        <v>80000</v>
      </c>
      <c r="K112" s="128">
        <f t="shared" si="5"/>
        <v>71417.13</v>
      </c>
    </row>
    <row r="113" spans="1:11" ht="13.5" customHeight="1">
      <c r="A113" s="125">
        <v>103</v>
      </c>
      <c r="B113" s="126" t="s">
        <v>516</v>
      </c>
      <c r="C113" s="126" t="s">
        <v>440</v>
      </c>
      <c r="D113" s="127" t="s">
        <v>441</v>
      </c>
      <c r="E113" s="125" t="s">
        <v>10</v>
      </c>
      <c r="F113" s="79">
        <v>25000</v>
      </c>
      <c r="G113" s="79">
        <v>0</v>
      </c>
      <c r="H113" s="79">
        <v>0</v>
      </c>
      <c r="I113" s="79">
        <f t="shared" si="3"/>
        <v>0</v>
      </c>
      <c r="J113" s="128">
        <f t="shared" si="4"/>
        <v>25000</v>
      </c>
      <c r="K113" s="128">
        <f t="shared" si="5"/>
        <v>25000</v>
      </c>
    </row>
    <row r="114" spans="1:11" ht="13.5" customHeight="1">
      <c r="A114" s="125">
        <v>104</v>
      </c>
      <c r="B114" s="126" t="s">
        <v>638</v>
      </c>
      <c r="C114" s="126" t="s">
        <v>440</v>
      </c>
      <c r="D114" s="127" t="s">
        <v>441</v>
      </c>
      <c r="E114" s="125" t="s">
        <v>10</v>
      </c>
      <c r="F114" s="79">
        <v>20000</v>
      </c>
      <c r="G114" s="79">
        <v>0</v>
      </c>
      <c r="H114" s="79">
        <v>0</v>
      </c>
      <c r="I114" s="79">
        <f t="shared" si="3"/>
        <v>0</v>
      </c>
      <c r="J114" s="128">
        <f t="shared" si="4"/>
        <v>20000</v>
      </c>
      <c r="K114" s="128">
        <f t="shared" si="5"/>
        <v>20000</v>
      </c>
    </row>
    <row r="115" spans="1:11" ht="13.5" customHeight="1">
      <c r="A115" s="125">
        <v>105</v>
      </c>
      <c r="B115" s="126" t="s">
        <v>1520</v>
      </c>
      <c r="C115" s="126" t="s">
        <v>440</v>
      </c>
      <c r="D115" s="127" t="s">
        <v>441</v>
      </c>
      <c r="E115" s="125" t="s">
        <v>10</v>
      </c>
      <c r="F115" s="79">
        <v>15000</v>
      </c>
      <c r="G115" s="79">
        <v>0</v>
      </c>
      <c r="H115" s="79">
        <v>0</v>
      </c>
      <c r="I115" s="79">
        <f t="shared" si="3"/>
        <v>0</v>
      </c>
      <c r="J115" s="128">
        <f t="shared" si="4"/>
        <v>15000</v>
      </c>
      <c r="K115" s="128">
        <f t="shared" si="5"/>
        <v>15000</v>
      </c>
    </row>
    <row r="116" spans="1:11" ht="13.5" customHeight="1">
      <c r="A116" s="125">
        <v>106</v>
      </c>
      <c r="B116" s="126" t="s">
        <v>582</v>
      </c>
      <c r="C116" s="126" t="s">
        <v>440</v>
      </c>
      <c r="D116" s="127" t="s">
        <v>441</v>
      </c>
      <c r="E116" s="125" t="s">
        <v>10</v>
      </c>
      <c r="F116" s="79">
        <v>30000</v>
      </c>
      <c r="G116" s="79">
        <v>0</v>
      </c>
      <c r="H116" s="79">
        <v>0</v>
      </c>
      <c r="I116" s="79">
        <f t="shared" si="3"/>
        <v>0</v>
      </c>
      <c r="J116" s="128">
        <f t="shared" si="4"/>
        <v>30000</v>
      </c>
      <c r="K116" s="128">
        <f t="shared" si="5"/>
        <v>30000</v>
      </c>
    </row>
    <row r="117" spans="1:11" ht="13.5" customHeight="1">
      <c r="A117" s="125">
        <v>107</v>
      </c>
      <c r="B117" s="126" t="s">
        <v>457</v>
      </c>
      <c r="C117" s="126" t="s">
        <v>440</v>
      </c>
      <c r="D117" s="127" t="s">
        <v>441</v>
      </c>
      <c r="E117" s="125" t="s">
        <v>10</v>
      </c>
      <c r="F117" s="79">
        <v>18000</v>
      </c>
      <c r="G117" s="79">
        <v>0</v>
      </c>
      <c r="H117" s="79">
        <v>0</v>
      </c>
      <c r="I117" s="79">
        <f t="shared" si="3"/>
        <v>0</v>
      </c>
      <c r="J117" s="128">
        <f t="shared" si="4"/>
        <v>18000</v>
      </c>
      <c r="K117" s="128">
        <f t="shared" si="5"/>
        <v>18000</v>
      </c>
    </row>
    <row r="118" spans="1:11" ht="13.5" customHeight="1">
      <c r="A118" s="125">
        <v>108</v>
      </c>
      <c r="B118" s="126" t="s">
        <v>1506</v>
      </c>
      <c r="C118" s="126" t="s">
        <v>440</v>
      </c>
      <c r="D118" s="127" t="s">
        <v>441</v>
      </c>
      <c r="E118" s="125" t="s">
        <v>10</v>
      </c>
      <c r="F118" s="79">
        <v>25000</v>
      </c>
      <c r="G118" s="79">
        <v>0</v>
      </c>
      <c r="H118" s="79">
        <v>0</v>
      </c>
      <c r="I118" s="79">
        <f t="shared" si="3"/>
        <v>0</v>
      </c>
      <c r="J118" s="128">
        <f t="shared" si="4"/>
        <v>25000</v>
      </c>
      <c r="K118" s="128">
        <f t="shared" si="5"/>
        <v>25000</v>
      </c>
    </row>
    <row r="119" spans="1:11" ht="13.5" customHeight="1">
      <c r="A119" s="125">
        <v>109</v>
      </c>
      <c r="B119" s="126" t="s">
        <v>1433</v>
      </c>
      <c r="C119" s="126" t="s">
        <v>440</v>
      </c>
      <c r="D119" s="127" t="s">
        <v>441</v>
      </c>
      <c r="E119" s="125" t="s">
        <v>10</v>
      </c>
      <c r="F119" s="79">
        <v>15000</v>
      </c>
      <c r="G119" s="79">
        <v>0</v>
      </c>
      <c r="H119" s="79">
        <v>0</v>
      </c>
      <c r="I119" s="79">
        <f t="shared" si="3"/>
        <v>0</v>
      </c>
      <c r="J119" s="128">
        <f t="shared" si="4"/>
        <v>15000</v>
      </c>
      <c r="K119" s="128">
        <f t="shared" si="5"/>
        <v>15000</v>
      </c>
    </row>
    <row r="120" spans="1:11" ht="13.5" customHeight="1">
      <c r="A120" s="125">
        <v>110</v>
      </c>
      <c r="B120" s="126" t="s">
        <v>1437</v>
      </c>
      <c r="C120" s="126" t="s">
        <v>440</v>
      </c>
      <c r="D120" s="127" t="s">
        <v>441</v>
      </c>
      <c r="E120" s="125" t="s">
        <v>10</v>
      </c>
      <c r="F120" s="79">
        <v>12000</v>
      </c>
      <c r="G120" s="79">
        <v>0</v>
      </c>
      <c r="H120" s="79">
        <v>0</v>
      </c>
      <c r="I120" s="79">
        <f t="shared" si="3"/>
        <v>0</v>
      </c>
      <c r="J120" s="128">
        <f t="shared" si="4"/>
        <v>12000</v>
      </c>
      <c r="K120" s="128">
        <f t="shared" si="5"/>
        <v>12000</v>
      </c>
    </row>
    <row r="121" spans="1:11" ht="13.5" customHeight="1">
      <c r="A121" s="125">
        <v>111</v>
      </c>
      <c r="B121" s="126" t="s">
        <v>583</v>
      </c>
      <c r="C121" s="126" t="s">
        <v>440</v>
      </c>
      <c r="D121" s="127" t="s">
        <v>441</v>
      </c>
      <c r="E121" s="125" t="s">
        <v>10</v>
      </c>
      <c r="F121" s="79">
        <v>22000</v>
      </c>
      <c r="G121" s="79">
        <v>0</v>
      </c>
      <c r="H121" s="79">
        <v>0</v>
      </c>
      <c r="I121" s="79">
        <f t="shared" si="3"/>
        <v>0</v>
      </c>
      <c r="J121" s="128">
        <f t="shared" si="4"/>
        <v>22000</v>
      </c>
      <c r="K121" s="128">
        <f t="shared" si="5"/>
        <v>22000</v>
      </c>
    </row>
    <row r="122" spans="1:11" ht="13.5" customHeight="1">
      <c r="A122" s="125">
        <v>112</v>
      </c>
      <c r="B122" s="126" t="s">
        <v>584</v>
      </c>
      <c r="C122" s="126" t="s">
        <v>440</v>
      </c>
      <c r="D122" s="127" t="s">
        <v>441</v>
      </c>
      <c r="E122" s="125" t="s">
        <v>10</v>
      </c>
      <c r="F122" s="79">
        <v>10000</v>
      </c>
      <c r="G122" s="79">
        <v>0</v>
      </c>
      <c r="H122" s="79">
        <v>0</v>
      </c>
      <c r="I122" s="79">
        <f t="shared" si="3"/>
        <v>0</v>
      </c>
      <c r="J122" s="128">
        <f t="shared" si="4"/>
        <v>10000</v>
      </c>
      <c r="K122" s="128">
        <f t="shared" si="5"/>
        <v>10000</v>
      </c>
    </row>
    <row r="123" spans="1:11" ht="13.5" customHeight="1">
      <c r="A123" s="125">
        <v>113</v>
      </c>
      <c r="B123" s="126" t="s">
        <v>612</v>
      </c>
      <c r="C123" s="126" t="s">
        <v>440</v>
      </c>
      <c r="D123" s="127" t="s">
        <v>441</v>
      </c>
      <c r="E123" s="125" t="s">
        <v>10</v>
      </c>
      <c r="F123" s="79">
        <v>16000</v>
      </c>
      <c r="G123" s="79">
        <v>0</v>
      </c>
      <c r="H123" s="79">
        <v>0</v>
      </c>
      <c r="I123" s="79">
        <f t="shared" si="3"/>
        <v>0</v>
      </c>
      <c r="J123" s="128">
        <f t="shared" si="4"/>
        <v>16000</v>
      </c>
      <c r="K123" s="128">
        <f t="shared" si="5"/>
        <v>16000</v>
      </c>
    </row>
    <row r="124" spans="1:11" ht="13.5" customHeight="1">
      <c r="A124" s="125">
        <v>114</v>
      </c>
      <c r="B124" s="126" t="s">
        <v>585</v>
      </c>
      <c r="C124" s="126" t="s">
        <v>440</v>
      </c>
      <c r="D124" s="127" t="s">
        <v>441</v>
      </c>
      <c r="E124" s="125" t="s">
        <v>10</v>
      </c>
      <c r="F124" s="79">
        <v>50000</v>
      </c>
      <c r="G124" s="79">
        <v>2297.25</v>
      </c>
      <c r="H124" s="79">
        <v>0</v>
      </c>
      <c r="I124" s="79">
        <f t="shared" si="3"/>
        <v>2297.25</v>
      </c>
      <c r="J124" s="128">
        <f t="shared" si="4"/>
        <v>50000</v>
      </c>
      <c r="K124" s="128">
        <f t="shared" si="5"/>
        <v>47702.75</v>
      </c>
    </row>
    <row r="125" spans="1:11" ht="13.5" customHeight="1">
      <c r="A125" s="125">
        <v>115</v>
      </c>
      <c r="B125" s="126" t="s">
        <v>586</v>
      </c>
      <c r="C125" s="126" t="s">
        <v>440</v>
      </c>
      <c r="D125" s="127" t="s">
        <v>441</v>
      </c>
      <c r="E125" s="125" t="s">
        <v>10</v>
      </c>
      <c r="F125" s="79">
        <v>15000</v>
      </c>
      <c r="G125" s="79">
        <v>0</v>
      </c>
      <c r="H125" s="79">
        <v>0</v>
      </c>
      <c r="I125" s="79">
        <f t="shared" si="3"/>
        <v>0</v>
      </c>
      <c r="J125" s="128">
        <f t="shared" si="4"/>
        <v>15000</v>
      </c>
      <c r="K125" s="128">
        <f t="shared" si="5"/>
        <v>15000</v>
      </c>
    </row>
    <row r="126" spans="1:11" ht="13.5" customHeight="1">
      <c r="A126" s="125">
        <v>116</v>
      </c>
      <c r="B126" s="126" t="s">
        <v>587</v>
      </c>
      <c r="C126" s="126" t="s">
        <v>440</v>
      </c>
      <c r="D126" s="127" t="s">
        <v>441</v>
      </c>
      <c r="E126" s="125" t="s">
        <v>10</v>
      </c>
      <c r="F126" s="79">
        <v>15000</v>
      </c>
      <c r="G126" s="79">
        <v>0</v>
      </c>
      <c r="H126" s="79">
        <v>0</v>
      </c>
      <c r="I126" s="79">
        <f t="shared" si="3"/>
        <v>0</v>
      </c>
      <c r="J126" s="128">
        <f t="shared" si="4"/>
        <v>15000</v>
      </c>
      <c r="K126" s="128">
        <f t="shared" si="5"/>
        <v>15000</v>
      </c>
    </row>
    <row r="127" spans="1:11" ht="13.5" customHeight="1">
      <c r="A127" s="125">
        <v>117</v>
      </c>
      <c r="B127" s="126" t="s">
        <v>769</v>
      </c>
      <c r="C127" s="126" t="s">
        <v>440</v>
      </c>
      <c r="D127" s="127" t="s">
        <v>441</v>
      </c>
      <c r="E127" s="125" t="s">
        <v>10</v>
      </c>
      <c r="F127" s="80">
        <v>13000</v>
      </c>
      <c r="G127" s="79">
        <v>0</v>
      </c>
      <c r="H127" s="79">
        <v>0</v>
      </c>
      <c r="I127" s="79">
        <f t="shared" si="3"/>
        <v>0</v>
      </c>
      <c r="J127" s="128">
        <f t="shared" si="4"/>
        <v>13000</v>
      </c>
      <c r="K127" s="128">
        <f t="shared" si="5"/>
        <v>13000</v>
      </c>
    </row>
    <row r="128" spans="1:11" ht="13.5" customHeight="1">
      <c r="A128" s="125">
        <v>118</v>
      </c>
      <c r="B128" s="126" t="s">
        <v>1314</v>
      </c>
      <c r="C128" s="126" t="s">
        <v>440</v>
      </c>
      <c r="D128" s="127" t="s">
        <v>441</v>
      </c>
      <c r="E128" s="125" t="s">
        <v>10</v>
      </c>
      <c r="F128" s="80">
        <v>15000</v>
      </c>
      <c r="G128" s="79">
        <v>0</v>
      </c>
      <c r="H128" s="79">
        <v>0</v>
      </c>
      <c r="I128" s="79">
        <f t="shared" si="3"/>
        <v>0</v>
      </c>
      <c r="J128" s="128">
        <f t="shared" si="4"/>
        <v>15000</v>
      </c>
      <c r="K128" s="128">
        <f t="shared" si="5"/>
        <v>15000</v>
      </c>
    </row>
    <row r="129" spans="1:11" ht="13.5" customHeight="1">
      <c r="A129" s="125">
        <v>119</v>
      </c>
      <c r="B129" s="126" t="s">
        <v>458</v>
      </c>
      <c r="C129" s="126" t="s">
        <v>440</v>
      </c>
      <c r="D129" s="127" t="s">
        <v>441</v>
      </c>
      <c r="E129" s="125" t="s">
        <v>10</v>
      </c>
      <c r="F129" s="80">
        <v>25000</v>
      </c>
      <c r="G129" s="79">
        <v>0</v>
      </c>
      <c r="H129" s="79">
        <v>0</v>
      </c>
      <c r="I129" s="79">
        <f t="shared" si="3"/>
        <v>0</v>
      </c>
      <c r="J129" s="128">
        <f t="shared" si="4"/>
        <v>25000</v>
      </c>
      <c r="K129" s="128">
        <f t="shared" si="5"/>
        <v>25000</v>
      </c>
    </row>
    <row r="130" spans="1:11" ht="13.5" customHeight="1">
      <c r="A130" s="125">
        <v>120</v>
      </c>
      <c r="B130" s="126" t="s">
        <v>459</v>
      </c>
      <c r="C130" s="126" t="s">
        <v>440</v>
      </c>
      <c r="D130" s="127" t="s">
        <v>441</v>
      </c>
      <c r="E130" s="125" t="s">
        <v>10</v>
      </c>
      <c r="F130" s="80">
        <v>15000</v>
      </c>
      <c r="G130" s="79">
        <v>0</v>
      </c>
      <c r="H130" s="79">
        <v>0</v>
      </c>
      <c r="I130" s="79">
        <f t="shared" si="3"/>
        <v>0</v>
      </c>
      <c r="J130" s="128">
        <f t="shared" si="4"/>
        <v>15000</v>
      </c>
      <c r="K130" s="128">
        <f t="shared" si="5"/>
        <v>15000</v>
      </c>
    </row>
    <row r="131" spans="1:11" ht="13.5" customHeight="1">
      <c r="A131" s="125">
        <v>121</v>
      </c>
      <c r="B131" s="126" t="s">
        <v>793</v>
      </c>
      <c r="C131" s="126" t="s">
        <v>440</v>
      </c>
      <c r="D131" s="127" t="s">
        <v>441</v>
      </c>
      <c r="E131" s="125" t="s">
        <v>10</v>
      </c>
      <c r="F131" s="80">
        <v>14000</v>
      </c>
      <c r="G131" s="79">
        <v>0</v>
      </c>
      <c r="H131" s="79">
        <v>0</v>
      </c>
      <c r="I131" s="79">
        <f t="shared" si="3"/>
        <v>0</v>
      </c>
      <c r="J131" s="128">
        <f t="shared" si="4"/>
        <v>14000</v>
      </c>
      <c r="K131" s="128">
        <f t="shared" si="5"/>
        <v>14000</v>
      </c>
    </row>
    <row r="132" spans="1:11" ht="13.5" customHeight="1">
      <c r="A132" s="125">
        <v>122</v>
      </c>
      <c r="B132" s="126" t="s">
        <v>1447</v>
      </c>
      <c r="C132" s="126" t="s">
        <v>440</v>
      </c>
      <c r="D132" s="127" t="s">
        <v>441</v>
      </c>
      <c r="E132" s="125" t="s">
        <v>9</v>
      </c>
      <c r="F132" s="80">
        <v>15000</v>
      </c>
      <c r="G132" s="79">
        <v>0</v>
      </c>
      <c r="H132" s="79">
        <v>0</v>
      </c>
      <c r="I132" s="79">
        <f t="shared" si="3"/>
        <v>0</v>
      </c>
      <c r="J132" s="128">
        <f t="shared" si="4"/>
        <v>15000</v>
      </c>
      <c r="K132" s="128">
        <f t="shared" si="5"/>
        <v>15000</v>
      </c>
    </row>
    <row r="133" spans="1:11" ht="13.5" customHeight="1">
      <c r="A133" s="125">
        <v>123</v>
      </c>
      <c r="B133" s="126" t="s">
        <v>1321</v>
      </c>
      <c r="C133" s="126" t="s">
        <v>440</v>
      </c>
      <c r="D133" s="127" t="s">
        <v>441</v>
      </c>
      <c r="E133" s="125" t="s">
        <v>10</v>
      </c>
      <c r="F133" s="80">
        <v>35000</v>
      </c>
      <c r="G133" s="79">
        <v>47.25</v>
      </c>
      <c r="H133" s="79">
        <v>0</v>
      </c>
      <c r="I133" s="79">
        <f t="shared" si="3"/>
        <v>47.25</v>
      </c>
      <c r="J133" s="128">
        <f t="shared" si="4"/>
        <v>35000</v>
      </c>
      <c r="K133" s="128">
        <f t="shared" si="5"/>
        <v>34952.75</v>
      </c>
    </row>
    <row r="134" spans="1:11" ht="13.5" customHeight="1">
      <c r="A134" s="125">
        <v>124</v>
      </c>
      <c r="B134" s="126" t="s">
        <v>784</v>
      </c>
      <c r="C134" s="126" t="s">
        <v>440</v>
      </c>
      <c r="D134" s="127" t="s">
        <v>441</v>
      </c>
      <c r="E134" s="125" t="s">
        <v>10</v>
      </c>
      <c r="F134" s="80">
        <v>14000</v>
      </c>
      <c r="G134" s="79">
        <v>0</v>
      </c>
      <c r="H134" s="79">
        <v>0</v>
      </c>
      <c r="I134" s="79">
        <f t="shared" si="3"/>
        <v>0</v>
      </c>
      <c r="J134" s="128">
        <f t="shared" si="4"/>
        <v>14000</v>
      </c>
      <c r="K134" s="128">
        <f t="shared" si="5"/>
        <v>14000</v>
      </c>
    </row>
    <row r="135" spans="1:11" ht="13.5" customHeight="1">
      <c r="A135" s="125">
        <v>125</v>
      </c>
      <c r="B135" s="126" t="s">
        <v>588</v>
      </c>
      <c r="C135" s="126" t="s">
        <v>440</v>
      </c>
      <c r="D135" s="127" t="s">
        <v>441</v>
      </c>
      <c r="E135" s="125" t="s">
        <v>10</v>
      </c>
      <c r="F135" s="80">
        <v>50000</v>
      </c>
      <c r="G135" s="79">
        <v>2297.25</v>
      </c>
      <c r="H135" s="79">
        <v>0</v>
      </c>
      <c r="I135" s="79">
        <f t="shared" si="3"/>
        <v>2297.25</v>
      </c>
      <c r="J135" s="128">
        <f t="shared" si="4"/>
        <v>50000</v>
      </c>
      <c r="K135" s="128">
        <f t="shared" si="5"/>
        <v>47702.75</v>
      </c>
    </row>
    <row r="136" spans="1:11" ht="13.5" customHeight="1">
      <c r="A136" s="125">
        <v>126</v>
      </c>
      <c r="B136" s="126" t="s">
        <v>1319</v>
      </c>
      <c r="C136" s="126" t="s">
        <v>440</v>
      </c>
      <c r="D136" s="127" t="s">
        <v>441</v>
      </c>
      <c r="E136" s="125" t="s">
        <v>10</v>
      </c>
      <c r="F136" s="79">
        <v>45000</v>
      </c>
      <c r="G136" s="79">
        <v>1547.25</v>
      </c>
      <c r="H136" s="79">
        <v>0</v>
      </c>
      <c r="I136" s="79">
        <f t="shared" si="3"/>
        <v>1547.25</v>
      </c>
      <c r="J136" s="128">
        <f t="shared" si="4"/>
        <v>45000</v>
      </c>
      <c r="K136" s="128">
        <f t="shared" si="5"/>
        <v>43452.75</v>
      </c>
    </row>
    <row r="137" spans="1:11" ht="13.5" customHeight="1">
      <c r="A137" s="125">
        <v>127</v>
      </c>
      <c r="B137" s="126" t="s">
        <v>1513</v>
      </c>
      <c r="C137" s="126" t="s">
        <v>440</v>
      </c>
      <c r="D137" s="127" t="s">
        <v>441</v>
      </c>
      <c r="E137" s="125" t="s">
        <v>10</v>
      </c>
      <c r="F137" s="79">
        <v>14000</v>
      </c>
      <c r="G137" s="79">
        <v>0</v>
      </c>
      <c r="H137" s="79">
        <v>0</v>
      </c>
      <c r="I137" s="79">
        <f t="shared" si="3"/>
        <v>0</v>
      </c>
      <c r="J137" s="128">
        <f t="shared" si="4"/>
        <v>14000</v>
      </c>
      <c r="K137" s="128">
        <f t="shared" si="5"/>
        <v>14000</v>
      </c>
    </row>
    <row r="138" spans="1:11" ht="13.5" customHeight="1">
      <c r="A138" s="125">
        <v>128</v>
      </c>
      <c r="B138" s="126" t="s">
        <v>1514</v>
      </c>
      <c r="C138" s="126" t="s">
        <v>440</v>
      </c>
      <c r="D138" s="127" t="s">
        <v>441</v>
      </c>
      <c r="E138" s="125" t="s">
        <v>10</v>
      </c>
      <c r="F138" s="79">
        <v>12000</v>
      </c>
      <c r="G138" s="79">
        <v>0</v>
      </c>
      <c r="H138" s="79">
        <v>0</v>
      </c>
      <c r="I138" s="79">
        <f t="shared" si="3"/>
        <v>0</v>
      </c>
      <c r="J138" s="128">
        <f t="shared" si="4"/>
        <v>12000</v>
      </c>
      <c r="K138" s="128">
        <f t="shared" si="5"/>
        <v>12000</v>
      </c>
    </row>
    <row r="139" spans="1:11" ht="13.5" customHeight="1">
      <c r="A139" s="125">
        <v>129</v>
      </c>
      <c r="B139" s="126" t="s">
        <v>1453</v>
      </c>
      <c r="C139" s="126" t="s">
        <v>440</v>
      </c>
      <c r="D139" s="127" t="s">
        <v>441</v>
      </c>
      <c r="E139" s="125" t="s">
        <v>10</v>
      </c>
      <c r="F139" s="79">
        <v>12000</v>
      </c>
      <c r="G139" s="79">
        <v>0</v>
      </c>
      <c r="H139" s="79">
        <v>0</v>
      </c>
      <c r="I139" s="79">
        <f t="shared" ref="I139:I202" si="6">G139+H139</f>
        <v>0</v>
      </c>
      <c r="J139" s="128">
        <f t="shared" ref="J139:J202" si="7">F139</f>
        <v>12000</v>
      </c>
      <c r="K139" s="128">
        <f t="shared" ref="K139:K202" si="8">J139-I139</f>
        <v>12000</v>
      </c>
    </row>
    <row r="140" spans="1:11" ht="13.5" customHeight="1">
      <c r="A140" s="125">
        <v>130</v>
      </c>
      <c r="B140" s="126" t="s">
        <v>589</v>
      </c>
      <c r="C140" s="126" t="s">
        <v>440</v>
      </c>
      <c r="D140" s="127" t="s">
        <v>441</v>
      </c>
      <c r="E140" s="125" t="s">
        <v>10</v>
      </c>
      <c r="F140" s="79">
        <v>30000</v>
      </c>
      <c r="G140" s="79">
        <v>0</v>
      </c>
      <c r="H140" s="79">
        <v>0</v>
      </c>
      <c r="I140" s="79">
        <f t="shared" si="6"/>
        <v>0</v>
      </c>
      <c r="J140" s="128">
        <f t="shared" si="7"/>
        <v>30000</v>
      </c>
      <c r="K140" s="128">
        <f t="shared" si="8"/>
        <v>30000</v>
      </c>
    </row>
    <row r="141" spans="1:11" ht="13.5" customHeight="1">
      <c r="A141" s="125">
        <v>131</v>
      </c>
      <c r="B141" s="126" t="s">
        <v>1416</v>
      </c>
      <c r="C141" s="126" t="s">
        <v>440</v>
      </c>
      <c r="D141" s="127" t="s">
        <v>441</v>
      </c>
      <c r="E141" s="125" t="s">
        <v>10</v>
      </c>
      <c r="F141" s="79">
        <v>50000</v>
      </c>
      <c r="G141" s="79">
        <v>2297.25</v>
      </c>
      <c r="H141" s="79">
        <v>0</v>
      </c>
      <c r="I141" s="79">
        <f t="shared" si="6"/>
        <v>2297.25</v>
      </c>
      <c r="J141" s="128">
        <f t="shared" si="7"/>
        <v>50000</v>
      </c>
      <c r="K141" s="128">
        <f t="shared" si="8"/>
        <v>47702.75</v>
      </c>
    </row>
    <row r="142" spans="1:11" ht="13.5" customHeight="1">
      <c r="A142" s="125">
        <v>132</v>
      </c>
      <c r="B142" s="126" t="s">
        <v>1510</v>
      </c>
      <c r="C142" s="126" t="s">
        <v>440</v>
      </c>
      <c r="D142" s="127" t="s">
        <v>441</v>
      </c>
      <c r="E142" s="125" t="s">
        <v>10</v>
      </c>
      <c r="F142" s="79">
        <v>15000</v>
      </c>
      <c r="G142" s="79">
        <v>0</v>
      </c>
      <c r="H142" s="79">
        <v>0</v>
      </c>
      <c r="I142" s="79">
        <f t="shared" si="6"/>
        <v>0</v>
      </c>
      <c r="J142" s="128">
        <f t="shared" si="7"/>
        <v>15000</v>
      </c>
      <c r="K142" s="128">
        <f t="shared" si="8"/>
        <v>15000</v>
      </c>
    </row>
    <row r="143" spans="1:11" ht="13.5" customHeight="1">
      <c r="A143" s="125">
        <v>133</v>
      </c>
      <c r="B143" s="126" t="s">
        <v>1309</v>
      </c>
      <c r="C143" s="126" t="s">
        <v>440</v>
      </c>
      <c r="D143" s="127" t="s">
        <v>441</v>
      </c>
      <c r="E143" s="125" t="s">
        <v>10</v>
      </c>
      <c r="F143" s="79">
        <v>15000</v>
      </c>
      <c r="G143" s="79">
        <v>0</v>
      </c>
      <c r="H143" s="79">
        <v>0</v>
      </c>
      <c r="I143" s="79">
        <f t="shared" si="6"/>
        <v>0</v>
      </c>
      <c r="J143" s="128">
        <f t="shared" si="7"/>
        <v>15000</v>
      </c>
      <c r="K143" s="128">
        <f t="shared" si="8"/>
        <v>15000</v>
      </c>
    </row>
    <row r="144" spans="1:11" ht="13.5" customHeight="1">
      <c r="A144" s="125">
        <v>134</v>
      </c>
      <c r="B144" s="126" t="s">
        <v>639</v>
      </c>
      <c r="C144" s="126" t="s">
        <v>440</v>
      </c>
      <c r="D144" s="127" t="s">
        <v>441</v>
      </c>
      <c r="E144" s="125" t="s">
        <v>10</v>
      </c>
      <c r="F144" s="79">
        <v>20000</v>
      </c>
      <c r="G144" s="79">
        <v>0</v>
      </c>
      <c r="H144" s="79">
        <v>0</v>
      </c>
      <c r="I144" s="79">
        <f t="shared" si="6"/>
        <v>0</v>
      </c>
      <c r="J144" s="128">
        <f t="shared" si="7"/>
        <v>20000</v>
      </c>
      <c r="K144" s="128">
        <f t="shared" si="8"/>
        <v>20000</v>
      </c>
    </row>
    <row r="145" spans="1:11" ht="13.5" customHeight="1">
      <c r="A145" s="125">
        <v>135</v>
      </c>
      <c r="B145" s="126" t="s">
        <v>517</v>
      </c>
      <c r="C145" s="126" t="s">
        <v>440</v>
      </c>
      <c r="D145" s="127" t="s">
        <v>441</v>
      </c>
      <c r="E145" s="125" t="s">
        <v>10</v>
      </c>
      <c r="F145" s="79">
        <v>40000</v>
      </c>
      <c r="G145" s="79">
        <v>797.25</v>
      </c>
      <c r="H145" s="79">
        <v>0</v>
      </c>
      <c r="I145" s="79">
        <f t="shared" si="6"/>
        <v>797.25</v>
      </c>
      <c r="J145" s="128">
        <f t="shared" si="7"/>
        <v>40000</v>
      </c>
      <c r="K145" s="128">
        <f t="shared" si="8"/>
        <v>39202.75</v>
      </c>
    </row>
    <row r="146" spans="1:11" ht="13.5" customHeight="1">
      <c r="A146" s="125">
        <v>136</v>
      </c>
      <c r="B146" s="126" t="s">
        <v>1380</v>
      </c>
      <c r="C146" s="126" t="s">
        <v>440</v>
      </c>
      <c r="D146" s="127" t="s">
        <v>441</v>
      </c>
      <c r="E146" s="125" t="s">
        <v>10</v>
      </c>
      <c r="F146" s="79">
        <v>15000</v>
      </c>
      <c r="G146" s="79">
        <v>0</v>
      </c>
      <c r="H146" s="79">
        <v>0</v>
      </c>
      <c r="I146" s="79">
        <f t="shared" si="6"/>
        <v>0</v>
      </c>
      <c r="J146" s="128">
        <f t="shared" si="7"/>
        <v>15000</v>
      </c>
      <c r="K146" s="128">
        <f t="shared" si="8"/>
        <v>15000</v>
      </c>
    </row>
    <row r="147" spans="1:11" ht="13.5" customHeight="1">
      <c r="A147" s="125">
        <v>137</v>
      </c>
      <c r="B147" s="126" t="s">
        <v>590</v>
      </c>
      <c r="C147" s="126" t="s">
        <v>440</v>
      </c>
      <c r="D147" s="127" t="s">
        <v>441</v>
      </c>
      <c r="E147" s="125" t="s">
        <v>10</v>
      </c>
      <c r="F147" s="79">
        <v>30000</v>
      </c>
      <c r="G147" s="79">
        <v>0</v>
      </c>
      <c r="H147" s="79">
        <v>0</v>
      </c>
      <c r="I147" s="79">
        <f t="shared" si="6"/>
        <v>0</v>
      </c>
      <c r="J147" s="128">
        <f t="shared" si="7"/>
        <v>30000</v>
      </c>
      <c r="K147" s="128">
        <f t="shared" si="8"/>
        <v>30000</v>
      </c>
    </row>
    <row r="148" spans="1:11" ht="13.5" customHeight="1">
      <c r="A148" s="125">
        <v>138</v>
      </c>
      <c r="B148" s="126" t="s">
        <v>1511</v>
      </c>
      <c r="C148" s="126" t="s">
        <v>440</v>
      </c>
      <c r="D148" s="127" t="s">
        <v>441</v>
      </c>
      <c r="E148" s="125" t="s">
        <v>10</v>
      </c>
      <c r="F148" s="79">
        <v>12000</v>
      </c>
      <c r="G148" s="79">
        <v>0</v>
      </c>
      <c r="H148" s="79">
        <v>0</v>
      </c>
      <c r="I148" s="79">
        <f t="shared" si="6"/>
        <v>0</v>
      </c>
      <c r="J148" s="128">
        <f t="shared" si="7"/>
        <v>12000</v>
      </c>
      <c r="K148" s="128">
        <f t="shared" si="8"/>
        <v>12000</v>
      </c>
    </row>
    <row r="149" spans="1:11" ht="13.5" customHeight="1">
      <c r="A149" s="125">
        <v>139</v>
      </c>
      <c r="B149" s="126" t="s">
        <v>715</v>
      </c>
      <c r="C149" s="126" t="s">
        <v>440</v>
      </c>
      <c r="D149" s="127" t="s">
        <v>441</v>
      </c>
      <c r="E149" s="125" t="s">
        <v>10</v>
      </c>
      <c r="F149" s="79">
        <v>30000</v>
      </c>
      <c r="G149" s="79">
        <v>0</v>
      </c>
      <c r="H149" s="79">
        <v>0</v>
      </c>
      <c r="I149" s="79">
        <f t="shared" si="6"/>
        <v>0</v>
      </c>
      <c r="J149" s="128">
        <f t="shared" si="7"/>
        <v>30000</v>
      </c>
      <c r="K149" s="128">
        <f t="shared" si="8"/>
        <v>30000</v>
      </c>
    </row>
    <row r="150" spans="1:11" ht="13.5" customHeight="1">
      <c r="A150" s="125">
        <v>140</v>
      </c>
      <c r="B150" s="126" t="s">
        <v>962</v>
      </c>
      <c r="C150" s="126" t="s">
        <v>440</v>
      </c>
      <c r="D150" s="127" t="s">
        <v>441</v>
      </c>
      <c r="E150" s="125" t="s">
        <v>10</v>
      </c>
      <c r="F150" s="79">
        <v>20000</v>
      </c>
      <c r="G150" s="79">
        <v>0</v>
      </c>
      <c r="H150" s="79">
        <v>0</v>
      </c>
      <c r="I150" s="79">
        <f t="shared" si="6"/>
        <v>0</v>
      </c>
      <c r="J150" s="128">
        <f t="shared" si="7"/>
        <v>20000</v>
      </c>
      <c r="K150" s="128">
        <f t="shared" si="8"/>
        <v>20000</v>
      </c>
    </row>
    <row r="151" spans="1:11" ht="13.5" customHeight="1">
      <c r="A151" s="125">
        <v>141</v>
      </c>
      <c r="B151" s="126" t="s">
        <v>1515</v>
      </c>
      <c r="C151" s="126" t="s">
        <v>440</v>
      </c>
      <c r="D151" s="127" t="s">
        <v>441</v>
      </c>
      <c r="E151" s="125" t="s">
        <v>10</v>
      </c>
      <c r="F151" s="79">
        <v>12000</v>
      </c>
      <c r="G151" s="79">
        <v>0</v>
      </c>
      <c r="H151" s="79">
        <v>0</v>
      </c>
      <c r="I151" s="79">
        <f t="shared" si="6"/>
        <v>0</v>
      </c>
      <c r="J151" s="128">
        <f t="shared" si="7"/>
        <v>12000</v>
      </c>
      <c r="K151" s="128">
        <f t="shared" si="8"/>
        <v>12000</v>
      </c>
    </row>
    <row r="152" spans="1:11" ht="13.5" customHeight="1">
      <c r="A152" s="125">
        <v>142</v>
      </c>
      <c r="B152" s="126" t="s">
        <v>1430</v>
      </c>
      <c r="C152" s="126" t="s">
        <v>440</v>
      </c>
      <c r="D152" s="127" t="s">
        <v>441</v>
      </c>
      <c r="E152" s="125" t="s">
        <v>10</v>
      </c>
      <c r="F152" s="79">
        <v>15000</v>
      </c>
      <c r="G152" s="79">
        <v>0</v>
      </c>
      <c r="H152" s="79">
        <v>0</v>
      </c>
      <c r="I152" s="79">
        <f t="shared" si="6"/>
        <v>0</v>
      </c>
      <c r="J152" s="128">
        <f t="shared" si="7"/>
        <v>15000</v>
      </c>
      <c r="K152" s="128">
        <f t="shared" si="8"/>
        <v>15000</v>
      </c>
    </row>
    <row r="153" spans="1:11" ht="13.5" customHeight="1">
      <c r="A153" s="125">
        <v>143</v>
      </c>
      <c r="B153" s="126" t="s">
        <v>518</v>
      </c>
      <c r="C153" s="126" t="s">
        <v>440</v>
      </c>
      <c r="D153" s="127" t="s">
        <v>441</v>
      </c>
      <c r="E153" s="125" t="s">
        <v>10</v>
      </c>
      <c r="F153" s="79">
        <v>50000</v>
      </c>
      <c r="G153" s="79">
        <v>2297.25</v>
      </c>
      <c r="H153" s="79">
        <v>0</v>
      </c>
      <c r="I153" s="79">
        <f t="shared" si="6"/>
        <v>2297.25</v>
      </c>
      <c r="J153" s="128">
        <f t="shared" si="7"/>
        <v>50000</v>
      </c>
      <c r="K153" s="128">
        <f t="shared" si="8"/>
        <v>47702.75</v>
      </c>
    </row>
    <row r="154" spans="1:11" ht="13.5" customHeight="1">
      <c r="A154" s="125">
        <v>144</v>
      </c>
      <c r="B154" s="126" t="s">
        <v>797</v>
      </c>
      <c r="C154" s="126" t="s">
        <v>440</v>
      </c>
      <c r="D154" s="127" t="s">
        <v>441</v>
      </c>
      <c r="E154" s="125" t="s">
        <v>10</v>
      </c>
      <c r="F154" s="79">
        <v>14000</v>
      </c>
      <c r="G154" s="79">
        <v>0</v>
      </c>
      <c r="H154" s="79">
        <v>0</v>
      </c>
      <c r="I154" s="79">
        <f t="shared" si="6"/>
        <v>0</v>
      </c>
      <c r="J154" s="128">
        <f t="shared" si="7"/>
        <v>14000</v>
      </c>
      <c r="K154" s="128">
        <f t="shared" si="8"/>
        <v>14000</v>
      </c>
    </row>
    <row r="155" spans="1:11" ht="13.5" customHeight="1">
      <c r="A155" s="125">
        <v>145</v>
      </c>
      <c r="B155" s="126" t="s">
        <v>460</v>
      </c>
      <c r="C155" s="126" t="s">
        <v>440</v>
      </c>
      <c r="D155" s="127" t="s">
        <v>441</v>
      </c>
      <c r="E155" s="125" t="s">
        <v>10</v>
      </c>
      <c r="F155" s="79">
        <v>17500</v>
      </c>
      <c r="G155" s="79">
        <v>0</v>
      </c>
      <c r="H155" s="79">
        <v>0</v>
      </c>
      <c r="I155" s="79">
        <f t="shared" si="6"/>
        <v>0</v>
      </c>
      <c r="J155" s="128">
        <f t="shared" si="7"/>
        <v>17500</v>
      </c>
      <c r="K155" s="128">
        <f t="shared" si="8"/>
        <v>17500</v>
      </c>
    </row>
    <row r="156" spans="1:11" ht="13.5" customHeight="1">
      <c r="A156" s="125">
        <v>146</v>
      </c>
      <c r="B156" s="126" t="s">
        <v>798</v>
      </c>
      <c r="C156" s="126" t="s">
        <v>440</v>
      </c>
      <c r="D156" s="127" t="s">
        <v>441</v>
      </c>
      <c r="E156" s="125" t="s">
        <v>10</v>
      </c>
      <c r="F156" s="79">
        <v>10000</v>
      </c>
      <c r="G156" s="79">
        <v>0</v>
      </c>
      <c r="H156" s="79">
        <v>0</v>
      </c>
      <c r="I156" s="79">
        <f t="shared" si="6"/>
        <v>0</v>
      </c>
      <c r="J156" s="128">
        <f t="shared" si="7"/>
        <v>10000</v>
      </c>
      <c r="K156" s="128">
        <f t="shared" si="8"/>
        <v>10000</v>
      </c>
    </row>
    <row r="157" spans="1:11" ht="13.5" customHeight="1">
      <c r="A157" s="125">
        <v>147</v>
      </c>
      <c r="B157" s="126" t="s">
        <v>1469</v>
      </c>
      <c r="C157" s="126" t="s">
        <v>440</v>
      </c>
      <c r="D157" s="127" t="s">
        <v>441</v>
      </c>
      <c r="E157" s="125" t="s">
        <v>10</v>
      </c>
      <c r="F157" s="79">
        <v>14000</v>
      </c>
      <c r="G157" s="79">
        <v>0</v>
      </c>
      <c r="H157" s="79">
        <v>0</v>
      </c>
      <c r="I157" s="79">
        <f t="shared" si="6"/>
        <v>0</v>
      </c>
      <c r="J157" s="128">
        <f t="shared" si="7"/>
        <v>14000</v>
      </c>
      <c r="K157" s="128">
        <f t="shared" si="8"/>
        <v>14000</v>
      </c>
    </row>
    <row r="158" spans="1:11" ht="13.5" customHeight="1">
      <c r="A158" s="125">
        <v>148</v>
      </c>
      <c r="B158" s="126" t="s">
        <v>716</v>
      </c>
      <c r="C158" s="126" t="s">
        <v>440</v>
      </c>
      <c r="D158" s="127" t="s">
        <v>441</v>
      </c>
      <c r="E158" s="125" t="s">
        <v>10</v>
      </c>
      <c r="F158" s="79">
        <v>25000</v>
      </c>
      <c r="G158" s="79">
        <v>0</v>
      </c>
      <c r="H158" s="79">
        <v>0</v>
      </c>
      <c r="I158" s="79">
        <f t="shared" si="6"/>
        <v>0</v>
      </c>
      <c r="J158" s="128">
        <f t="shared" si="7"/>
        <v>25000</v>
      </c>
      <c r="K158" s="128">
        <f t="shared" si="8"/>
        <v>25000</v>
      </c>
    </row>
    <row r="159" spans="1:11" ht="13.5" customHeight="1">
      <c r="A159" s="125">
        <v>149</v>
      </c>
      <c r="B159" s="126" t="s">
        <v>472</v>
      </c>
      <c r="C159" s="126" t="s">
        <v>440</v>
      </c>
      <c r="D159" s="127" t="s">
        <v>441</v>
      </c>
      <c r="E159" s="125" t="s">
        <v>10</v>
      </c>
      <c r="F159" s="79">
        <v>25000</v>
      </c>
      <c r="G159" s="79">
        <v>0</v>
      </c>
      <c r="H159" s="79">
        <v>0</v>
      </c>
      <c r="I159" s="79">
        <f t="shared" si="6"/>
        <v>0</v>
      </c>
      <c r="J159" s="128">
        <f t="shared" si="7"/>
        <v>25000</v>
      </c>
      <c r="K159" s="128">
        <f t="shared" si="8"/>
        <v>25000</v>
      </c>
    </row>
    <row r="160" spans="1:11" ht="13.5" customHeight="1">
      <c r="A160" s="125">
        <v>150</v>
      </c>
      <c r="B160" s="126" t="s">
        <v>811</v>
      </c>
      <c r="C160" s="126" t="s">
        <v>440</v>
      </c>
      <c r="D160" s="127" t="s">
        <v>441</v>
      </c>
      <c r="E160" s="125" t="s">
        <v>10</v>
      </c>
      <c r="F160" s="79">
        <v>10000</v>
      </c>
      <c r="G160" s="79">
        <v>0</v>
      </c>
      <c r="H160" s="79">
        <v>0</v>
      </c>
      <c r="I160" s="79">
        <f t="shared" si="6"/>
        <v>0</v>
      </c>
      <c r="J160" s="128">
        <f t="shared" si="7"/>
        <v>10000</v>
      </c>
      <c r="K160" s="128">
        <f t="shared" si="8"/>
        <v>10000</v>
      </c>
    </row>
    <row r="161" spans="1:11" ht="13.5" customHeight="1">
      <c r="A161" s="125">
        <v>151</v>
      </c>
      <c r="B161" s="126" t="s">
        <v>1468</v>
      </c>
      <c r="C161" s="126" t="s">
        <v>440</v>
      </c>
      <c r="D161" s="127" t="s">
        <v>441</v>
      </c>
      <c r="E161" s="125" t="s">
        <v>10</v>
      </c>
      <c r="F161" s="79">
        <v>15000</v>
      </c>
      <c r="G161" s="79">
        <v>0</v>
      </c>
      <c r="H161" s="79">
        <v>0</v>
      </c>
      <c r="I161" s="79">
        <f t="shared" si="6"/>
        <v>0</v>
      </c>
      <c r="J161" s="128">
        <f t="shared" si="7"/>
        <v>15000</v>
      </c>
      <c r="K161" s="128">
        <f t="shared" si="8"/>
        <v>15000</v>
      </c>
    </row>
    <row r="162" spans="1:11" ht="13.5" customHeight="1">
      <c r="A162" s="125">
        <v>152</v>
      </c>
      <c r="B162" s="126" t="s">
        <v>821</v>
      </c>
      <c r="C162" s="126" t="s">
        <v>440</v>
      </c>
      <c r="D162" s="127" t="s">
        <v>441</v>
      </c>
      <c r="E162" s="125" t="s">
        <v>10</v>
      </c>
      <c r="F162" s="79">
        <v>130000</v>
      </c>
      <c r="G162" s="79">
        <v>21082.87</v>
      </c>
      <c r="H162" s="79">
        <v>0</v>
      </c>
      <c r="I162" s="79">
        <f t="shared" si="6"/>
        <v>21082.87</v>
      </c>
      <c r="J162" s="128">
        <f t="shared" si="7"/>
        <v>130000</v>
      </c>
      <c r="K162" s="128">
        <f t="shared" si="8"/>
        <v>108917.13</v>
      </c>
    </row>
    <row r="163" spans="1:11" ht="13.5" customHeight="1">
      <c r="A163" s="125">
        <v>153</v>
      </c>
      <c r="B163" s="126" t="s">
        <v>1420</v>
      </c>
      <c r="C163" s="126" t="s">
        <v>440</v>
      </c>
      <c r="D163" s="127" t="s">
        <v>441</v>
      </c>
      <c r="E163" s="125" t="s">
        <v>10</v>
      </c>
      <c r="F163" s="79">
        <v>14000</v>
      </c>
      <c r="G163" s="79">
        <v>0</v>
      </c>
      <c r="H163" s="79">
        <v>0</v>
      </c>
      <c r="I163" s="79">
        <f t="shared" si="6"/>
        <v>0</v>
      </c>
      <c r="J163" s="128">
        <f t="shared" si="7"/>
        <v>14000</v>
      </c>
      <c r="K163" s="128">
        <f t="shared" si="8"/>
        <v>14000</v>
      </c>
    </row>
    <row r="164" spans="1:11" ht="13.5" customHeight="1">
      <c r="A164" s="125">
        <v>154</v>
      </c>
      <c r="B164" s="126" t="s">
        <v>1383</v>
      </c>
      <c r="C164" s="126" t="s">
        <v>440</v>
      </c>
      <c r="D164" s="127" t="s">
        <v>441</v>
      </c>
      <c r="E164" s="125" t="s">
        <v>10</v>
      </c>
      <c r="F164" s="79">
        <v>14000</v>
      </c>
      <c r="G164" s="79">
        <v>0</v>
      </c>
      <c r="H164" s="79">
        <v>0</v>
      </c>
      <c r="I164" s="79">
        <f t="shared" si="6"/>
        <v>0</v>
      </c>
      <c r="J164" s="128">
        <f t="shared" si="7"/>
        <v>14000</v>
      </c>
      <c r="K164" s="128">
        <f t="shared" si="8"/>
        <v>14000</v>
      </c>
    </row>
    <row r="165" spans="1:11" ht="13.5" customHeight="1">
      <c r="A165" s="125">
        <v>155</v>
      </c>
      <c r="B165" s="126" t="s">
        <v>591</v>
      </c>
      <c r="C165" s="126" t="s">
        <v>440</v>
      </c>
      <c r="D165" s="127" t="s">
        <v>441</v>
      </c>
      <c r="E165" s="125" t="s">
        <v>10</v>
      </c>
      <c r="F165" s="79">
        <v>70000</v>
      </c>
      <c r="G165" s="79">
        <v>6195.88</v>
      </c>
      <c r="H165" s="79">
        <v>0</v>
      </c>
      <c r="I165" s="79">
        <f t="shared" si="6"/>
        <v>6195.88</v>
      </c>
      <c r="J165" s="128">
        <f t="shared" si="7"/>
        <v>70000</v>
      </c>
      <c r="K165" s="128">
        <f t="shared" si="8"/>
        <v>63804.12</v>
      </c>
    </row>
    <row r="166" spans="1:11" ht="13.5" customHeight="1">
      <c r="A166" s="125">
        <v>156</v>
      </c>
      <c r="B166" s="126" t="s">
        <v>1450</v>
      </c>
      <c r="C166" s="126" t="s">
        <v>440</v>
      </c>
      <c r="D166" s="127" t="s">
        <v>441</v>
      </c>
      <c r="E166" s="125" t="s">
        <v>10</v>
      </c>
      <c r="F166" s="79">
        <v>14000</v>
      </c>
      <c r="G166" s="79">
        <v>0</v>
      </c>
      <c r="H166" s="79">
        <v>0</v>
      </c>
      <c r="I166" s="79">
        <f t="shared" si="6"/>
        <v>0</v>
      </c>
      <c r="J166" s="128">
        <f t="shared" si="7"/>
        <v>14000</v>
      </c>
      <c r="K166" s="128">
        <f t="shared" si="8"/>
        <v>14000</v>
      </c>
    </row>
    <row r="167" spans="1:11" ht="13.5" customHeight="1">
      <c r="A167" s="125">
        <v>157</v>
      </c>
      <c r="B167" s="126" t="s">
        <v>592</v>
      </c>
      <c r="C167" s="126" t="s">
        <v>440</v>
      </c>
      <c r="D167" s="127" t="s">
        <v>441</v>
      </c>
      <c r="E167" s="125" t="s">
        <v>10</v>
      </c>
      <c r="F167" s="79">
        <v>15000</v>
      </c>
      <c r="G167" s="79">
        <v>0</v>
      </c>
      <c r="H167" s="79">
        <v>0</v>
      </c>
      <c r="I167" s="79">
        <f t="shared" si="6"/>
        <v>0</v>
      </c>
      <c r="J167" s="128">
        <f t="shared" si="7"/>
        <v>15000</v>
      </c>
      <c r="K167" s="128">
        <f t="shared" si="8"/>
        <v>15000</v>
      </c>
    </row>
    <row r="168" spans="1:11" ht="13.5" customHeight="1">
      <c r="A168" s="125">
        <v>158</v>
      </c>
      <c r="B168" s="126" t="s">
        <v>593</v>
      </c>
      <c r="C168" s="126" t="s">
        <v>440</v>
      </c>
      <c r="D168" s="127" t="s">
        <v>441</v>
      </c>
      <c r="E168" s="125" t="s">
        <v>10</v>
      </c>
      <c r="F168" s="79">
        <v>30000</v>
      </c>
      <c r="G168" s="79">
        <v>0</v>
      </c>
      <c r="H168" s="79">
        <v>0</v>
      </c>
      <c r="I168" s="79">
        <f t="shared" si="6"/>
        <v>0</v>
      </c>
      <c r="J168" s="128">
        <f t="shared" si="7"/>
        <v>30000</v>
      </c>
      <c r="K168" s="128">
        <f t="shared" si="8"/>
        <v>30000</v>
      </c>
    </row>
    <row r="169" spans="1:11" ht="13.5" customHeight="1">
      <c r="A169" s="125">
        <v>159</v>
      </c>
      <c r="B169" s="126" t="s">
        <v>594</v>
      </c>
      <c r="C169" s="126" t="s">
        <v>440</v>
      </c>
      <c r="D169" s="127" t="s">
        <v>441</v>
      </c>
      <c r="E169" s="125" t="s">
        <v>10</v>
      </c>
      <c r="F169" s="79">
        <v>25000</v>
      </c>
      <c r="G169" s="79">
        <v>0</v>
      </c>
      <c r="H169" s="79">
        <v>0</v>
      </c>
      <c r="I169" s="79">
        <f t="shared" si="6"/>
        <v>0</v>
      </c>
      <c r="J169" s="128">
        <f t="shared" si="7"/>
        <v>25000</v>
      </c>
      <c r="K169" s="128">
        <f t="shared" si="8"/>
        <v>25000</v>
      </c>
    </row>
    <row r="170" spans="1:11" ht="13.5" customHeight="1">
      <c r="A170" s="125">
        <v>160</v>
      </c>
      <c r="B170" s="126" t="s">
        <v>595</v>
      </c>
      <c r="C170" s="126" t="s">
        <v>440</v>
      </c>
      <c r="D170" s="127" t="s">
        <v>441</v>
      </c>
      <c r="E170" s="125" t="s">
        <v>10</v>
      </c>
      <c r="F170" s="79">
        <v>15000</v>
      </c>
      <c r="G170" s="79">
        <v>0</v>
      </c>
      <c r="H170" s="79">
        <v>0</v>
      </c>
      <c r="I170" s="79">
        <f t="shared" si="6"/>
        <v>0</v>
      </c>
      <c r="J170" s="128">
        <f t="shared" si="7"/>
        <v>15000</v>
      </c>
      <c r="K170" s="128">
        <f t="shared" si="8"/>
        <v>15000</v>
      </c>
    </row>
    <row r="171" spans="1:11" ht="13.5" customHeight="1">
      <c r="A171" s="125">
        <v>161</v>
      </c>
      <c r="B171" s="126" t="s">
        <v>1517</v>
      </c>
      <c r="C171" s="126" t="s">
        <v>440</v>
      </c>
      <c r="D171" s="127" t="s">
        <v>441</v>
      </c>
      <c r="E171" s="125" t="s">
        <v>10</v>
      </c>
      <c r="F171" s="79">
        <v>13000</v>
      </c>
      <c r="G171" s="79">
        <v>0</v>
      </c>
      <c r="H171" s="79">
        <v>0</v>
      </c>
      <c r="I171" s="79">
        <f t="shared" si="6"/>
        <v>0</v>
      </c>
      <c r="J171" s="128">
        <f t="shared" si="7"/>
        <v>13000</v>
      </c>
      <c r="K171" s="128">
        <f t="shared" si="8"/>
        <v>13000</v>
      </c>
    </row>
    <row r="172" spans="1:11" ht="13.5" customHeight="1">
      <c r="A172" s="125">
        <v>162</v>
      </c>
      <c r="B172" s="126" t="s">
        <v>1381</v>
      </c>
      <c r="C172" s="126" t="s">
        <v>440</v>
      </c>
      <c r="D172" s="127" t="s">
        <v>441</v>
      </c>
      <c r="E172" s="125" t="s">
        <v>10</v>
      </c>
      <c r="F172" s="79">
        <v>15000</v>
      </c>
      <c r="G172" s="79">
        <v>0</v>
      </c>
      <c r="H172" s="79">
        <v>0</v>
      </c>
      <c r="I172" s="79">
        <f t="shared" si="6"/>
        <v>0</v>
      </c>
      <c r="J172" s="128">
        <f t="shared" si="7"/>
        <v>15000</v>
      </c>
      <c r="K172" s="128">
        <f t="shared" si="8"/>
        <v>15000</v>
      </c>
    </row>
    <row r="173" spans="1:11" ht="13.5" customHeight="1">
      <c r="A173" s="125">
        <v>163</v>
      </c>
      <c r="B173" s="126" t="s">
        <v>1370</v>
      </c>
      <c r="C173" s="126" t="s">
        <v>440</v>
      </c>
      <c r="D173" s="127" t="s">
        <v>441</v>
      </c>
      <c r="E173" s="125" t="s">
        <v>10</v>
      </c>
      <c r="F173" s="79">
        <v>14000</v>
      </c>
      <c r="G173" s="79">
        <v>0</v>
      </c>
      <c r="H173" s="79">
        <v>0</v>
      </c>
      <c r="I173" s="79">
        <f t="shared" si="6"/>
        <v>0</v>
      </c>
      <c r="J173" s="128">
        <f t="shared" si="7"/>
        <v>14000</v>
      </c>
      <c r="K173" s="128">
        <f t="shared" si="8"/>
        <v>14000</v>
      </c>
    </row>
    <row r="174" spans="1:11" ht="13.5" customHeight="1">
      <c r="A174" s="125">
        <v>164</v>
      </c>
      <c r="B174" s="126" t="s">
        <v>1372</v>
      </c>
      <c r="C174" s="126" t="s">
        <v>440</v>
      </c>
      <c r="D174" s="127" t="s">
        <v>441</v>
      </c>
      <c r="E174" s="125" t="s">
        <v>10</v>
      </c>
      <c r="F174" s="79">
        <v>18000</v>
      </c>
      <c r="G174" s="79">
        <v>0</v>
      </c>
      <c r="H174" s="79">
        <v>0</v>
      </c>
      <c r="I174" s="79">
        <f t="shared" si="6"/>
        <v>0</v>
      </c>
      <c r="J174" s="128">
        <f t="shared" si="7"/>
        <v>18000</v>
      </c>
      <c r="K174" s="128">
        <f t="shared" si="8"/>
        <v>18000</v>
      </c>
    </row>
    <row r="175" spans="1:11" ht="13.5" customHeight="1">
      <c r="A175" s="125">
        <v>165</v>
      </c>
      <c r="B175" s="126" t="s">
        <v>1313</v>
      </c>
      <c r="C175" s="126" t="s">
        <v>440</v>
      </c>
      <c r="D175" s="127" t="s">
        <v>441</v>
      </c>
      <c r="E175" s="125" t="s">
        <v>10</v>
      </c>
      <c r="F175" s="79">
        <v>50000</v>
      </c>
      <c r="G175" s="79">
        <v>2297.25</v>
      </c>
      <c r="H175" s="79">
        <v>0</v>
      </c>
      <c r="I175" s="79">
        <f t="shared" si="6"/>
        <v>2297.25</v>
      </c>
      <c r="J175" s="128">
        <f t="shared" si="7"/>
        <v>50000</v>
      </c>
      <c r="K175" s="128">
        <f t="shared" si="8"/>
        <v>47702.75</v>
      </c>
    </row>
    <row r="176" spans="1:11" ht="13.5" customHeight="1">
      <c r="A176" s="125">
        <v>166</v>
      </c>
      <c r="B176" s="126" t="s">
        <v>596</v>
      </c>
      <c r="C176" s="126" t="s">
        <v>440</v>
      </c>
      <c r="D176" s="127" t="s">
        <v>441</v>
      </c>
      <c r="E176" s="125" t="s">
        <v>10</v>
      </c>
      <c r="F176" s="79">
        <v>15000</v>
      </c>
      <c r="G176" s="79">
        <v>0</v>
      </c>
      <c r="H176" s="79">
        <v>0</v>
      </c>
      <c r="I176" s="79">
        <f t="shared" si="6"/>
        <v>0</v>
      </c>
      <c r="J176" s="128">
        <f t="shared" si="7"/>
        <v>15000</v>
      </c>
      <c r="K176" s="128">
        <f t="shared" si="8"/>
        <v>15000</v>
      </c>
    </row>
    <row r="177" spans="1:11" ht="13.5" customHeight="1">
      <c r="A177" s="125">
        <v>167</v>
      </c>
      <c r="B177" s="126" t="s">
        <v>1302</v>
      </c>
      <c r="C177" s="126" t="s">
        <v>440</v>
      </c>
      <c r="D177" s="127" t="s">
        <v>441</v>
      </c>
      <c r="E177" s="125" t="s">
        <v>10</v>
      </c>
      <c r="F177" s="79">
        <v>25000</v>
      </c>
      <c r="G177" s="79">
        <v>0</v>
      </c>
      <c r="H177" s="79">
        <v>0</v>
      </c>
      <c r="I177" s="79">
        <f t="shared" si="6"/>
        <v>0</v>
      </c>
      <c r="J177" s="128">
        <f t="shared" si="7"/>
        <v>25000</v>
      </c>
      <c r="K177" s="128">
        <f t="shared" si="8"/>
        <v>25000</v>
      </c>
    </row>
    <row r="178" spans="1:11" ht="13.5" customHeight="1">
      <c r="A178" s="125">
        <v>168</v>
      </c>
      <c r="B178" s="126" t="s">
        <v>809</v>
      </c>
      <c r="C178" s="126" t="s">
        <v>440</v>
      </c>
      <c r="D178" s="127" t="s">
        <v>441</v>
      </c>
      <c r="E178" s="125" t="s">
        <v>10</v>
      </c>
      <c r="F178" s="79">
        <v>10000</v>
      </c>
      <c r="G178" s="79">
        <v>0</v>
      </c>
      <c r="H178" s="79">
        <v>0</v>
      </c>
      <c r="I178" s="79">
        <f t="shared" si="6"/>
        <v>0</v>
      </c>
      <c r="J178" s="128">
        <f t="shared" si="7"/>
        <v>10000</v>
      </c>
      <c r="K178" s="128">
        <f t="shared" si="8"/>
        <v>10000</v>
      </c>
    </row>
    <row r="179" spans="1:11" ht="13.5" customHeight="1">
      <c r="A179" s="125">
        <v>169</v>
      </c>
      <c r="B179" s="126" t="s">
        <v>1483</v>
      </c>
      <c r="C179" s="126" t="s">
        <v>440</v>
      </c>
      <c r="D179" s="127" t="s">
        <v>441</v>
      </c>
      <c r="E179" s="125" t="s">
        <v>10</v>
      </c>
      <c r="F179" s="79">
        <v>14000</v>
      </c>
      <c r="G179" s="79">
        <v>0</v>
      </c>
      <c r="H179" s="79">
        <v>0</v>
      </c>
      <c r="I179" s="79">
        <f t="shared" si="6"/>
        <v>0</v>
      </c>
      <c r="J179" s="128">
        <f t="shared" si="7"/>
        <v>14000</v>
      </c>
      <c r="K179" s="128">
        <f t="shared" si="8"/>
        <v>14000</v>
      </c>
    </row>
    <row r="180" spans="1:11" ht="13.5" customHeight="1">
      <c r="A180" s="125">
        <v>170</v>
      </c>
      <c r="B180" s="126" t="s">
        <v>993</v>
      </c>
      <c r="C180" s="126" t="s">
        <v>440</v>
      </c>
      <c r="D180" s="127" t="s">
        <v>441</v>
      </c>
      <c r="E180" s="125" t="s">
        <v>9</v>
      </c>
      <c r="F180" s="79">
        <v>25000</v>
      </c>
      <c r="G180" s="79">
        <v>0</v>
      </c>
      <c r="H180" s="79">
        <v>0</v>
      </c>
      <c r="I180" s="79">
        <f t="shared" si="6"/>
        <v>0</v>
      </c>
      <c r="J180" s="128">
        <f t="shared" si="7"/>
        <v>25000</v>
      </c>
      <c r="K180" s="128">
        <f t="shared" si="8"/>
        <v>25000</v>
      </c>
    </row>
    <row r="181" spans="1:11" ht="13.5" customHeight="1">
      <c r="A181" s="125">
        <v>171</v>
      </c>
      <c r="B181" s="126" t="s">
        <v>1436</v>
      </c>
      <c r="C181" s="126" t="s">
        <v>440</v>
      </c>
      <c r="D181" s="127" t="s">
        <v>441</v>
      </c>
      <c r="E181" s="125" t="s">
        <v>10</v>
      </c>
      <c r="F181" s="79">
        <v>15000</v>
      </c>
      <c r="G181" s="79">
        <v>0</v>
      </c>
      <c r="H181" s="79">
        <v>0</v>
      </c>
      <c r="I181" s="79">
        <f t="shared" si="6"/>
        <v>0</v>
      </c>
      <c r="J181" s="128">
        <f t="shared" si="7"/>
        <v>15000</v>
      </c>
      <c r="K181" s="128">
        <f t="shared" si="8"/>
        <v>15000</v>
      </c>
    </row>
    <row r="182" spans="1:11" ht="13.5" customHeight="1">
      <c r="A182" s="125">
        <v>172</v>
      </c>
      <c r="B182" s="126" t="s">
        <v>461</v>
      </c>
      <c r="C182" s="126" t="s">
        <v>440</v>
      </c>
      <c r="D182" s="127" t="s">
        <v>441</v>
      </c>
      <c r="E182" s="125" t="s">
        <v>10</v>
      </c>
      <c r="F182" s="79">
        <v>25000</v>
      </c>
      <c r="G182" s="79">
        <v>0</v>
      </c>
      <c r="H182" s="79">
        <v>0</v>
      </c>
      <c r="I182" s="79">
        <f t="shared" si="6"/>
        <v>0</v>
      </c>
      <c r="J182" s="128">
        <f t="shared" si="7"/>
        <v>25000</v>
      </c>
      <c r="K182" s="128">
        <f t="shared" si="8"/>
        <v>25000</v>
      </c>
    </row>
    <row r="183" spans="1:11" ht="13.5" customHeight="1">
      <c r="A183" s="125">
        <v>173</v>
      </c>
      <c r="B183" s="126" t="s">
        <v>1382</v>
      </c>
      <c r="C183" s="126" t="s">
        <v>440</v>
      </c>
      <c r="D183" s="127" t="s">
        <v>441</v>
      </c>
      <c r="E183" s="125" t="s">
        <v>10</v>
      </c>
      <c r="F183" s="79">
        <v>15000</v>
      </c>
      <c r="G183" s="79">
        <v>0</v>
      </c>
      <c r="H183" s="79">
        <v>0</v>
      </c>
      <c r="I183" s="79">
        <f t="shared" si="6"/>
        <v>0</v>
      </c>
      <c r="J183" s="128">
        <f t="shared" si="7"/>
        <v>15000</v>
      </c>
      <c r="K183" s="128">
        <f t="shared" si="8"/>
        <v>15000</v>
      </c>
    </row>
    <row r="184" spans="1:11" ht="13.5" customHeight="1">
      <c r="A184" s="125">
        <v>174</v>
      </c>
      <c r="B184" s="126" t="s">
        <v>1379</v>
      </c>
      <c r="C184" s="126" t="s">
        <v>440</v>
      </c>
      <c r="D184" s="127" t="s">
        <v>441</v>
      </c>
      <c r="E184" s="125" t="s">
        <v>10</v>
      </c>
      <c r="F184" s="79">
        <v>25000</v>
      </c>
      <c r="G184" s="79">
        <v>0</v>
      </c>
      <c r="H184" s="79">
        <v>0</v>
      </c>
      <c r="I184" s="79">
        <f t="shared" si="6"/>
        <v>0</v>
      </c>
      <c r="J184" s="128">
        <f t="shared" si="7"/>
        <v>25000</v>
      </c>
      <c r="K184" s="128">
        <f t="shared" si="8"/>
        <v>25000</v>
      </c>
    </row>
    <row r="185" spans="1:11" ht="13.5" customHeight="1">
      <c r="A185" s="125">
        <v>175</v>
      </c>
      <c r="B185" s="126" t="s">
        <v>1387</v>
      </c>
      <c r="C185" s="126" t="s">
        <v>440</v>
      </c>
      <c r="D185" s="127" t="s">
        <v>441</v>
      </c>
      <c r="E185" s="125" t="s">
        <v>10</v>
      </c>
      <c r="F185" s="79">
        <v>12000</v>
      </c>
      <c r="G185" s="79">
        <v>0</v>
      </c>
      <c r="H185" s="79">
        <v>0</v>
      </c>
      <c r="I185" s="79">
        <f t="shared" si="6"/>
        <v>0</v>
      </c>
      <c r="J185" s="128">
        <f t="shared" si="7"/>
        <v>12000</v>
      </c>
      <c r="K185" s="128">
        <f t="shared" si="8"/>
        <v>12000</v>
      </c>
    </row>
    <row r="186" spans="1:11" ht="13.5" customHeight="1">
      <c r="A186" s="125">
        <v>176</v>
      </c>
      <c r="B186" s="126" t="s">
        <v>991</v>
      </c>
      <c r="C186" s="126" t="s">
        <v>440</v>
      </c>
      <c r="D186" s="127" t="s">
        <v>441</v>
      </c>
      <c r="E186" s="125" t="s">
        <v>10</v>
      </c>
      <c r="F186" s="79">
        <v>10000</v>
      </c>
      <c r="G186" s="79">
        <v>0</v>
      </c>
      <c r="H186" s="79">
        <v>0</v>
      </c>
      <c r="I186" s="79">
        <f t="shared" si="6"/>
        <v>0</v>
      </c>
      <c r="J186" s="128">
        <f t="shared" si="7"/>
        <v>10000</v>
      </c>
      <c r="K186" s="128">
        <f t="shared" si="8"/>
        <v>10000</v>
      </c>
    </row>
    <row r="187" spans="1:11" ht="13.5" customHeight="1">
      <c r="A187" s="125">
        <v>177</v>
      </c>
      <c r="B187" s="126" t="s">
        <v>462</v>
      </c>
      <c r="C187" s="126" t="s">
        <v>440</v>
      </c>
      <c r="D187" s="127" t="s">
        <v>441</v>
      </c>
      <c r="E187" s="125" t="s">
        <v>9</v>
      </c>
      <c r="F187" s="79">
        <v>15000</v>
      </c>
      <c r="G187" s="79">
        <v>0</v>
      </c>
      <c r="H187" s="79">
        <v>0</v>
      </c>
      <c r="I187" s="79">
        <f t="shared" si="6"/>
        <v>0</v>
      </c>
      <c r="J187" s="128">
        <f t="shared" si="7"/>
        <v>15000</v>
      </c>
      <c r="K187" s="128">
        <f t="shared" si="8"/>
        <v>15000</v>
      </c>
    </row>
    <row r="188" spans="1:11" ht="13.5" customHeight="1">
      <c r="A188" s="125">
        <v>178</v>
      </c>
      <c r="B188" s="126" t="s">
        <v>597</v>
      </c>
      <c r="C188" s="126" t="s">
        <v>440</v>
      </c>
      <c r="D188" s="127" t="s">
        <v>441</v>
      </c>
      <c r="E188" s="125" t="s">
        <v>10</v>
      </c>
      <c r="F188" s="79">
        <v>100000</v>
      </c>
      <c r="G188" s="79">
        <v>13582.87</v>
      </c>
      <c r="H188" s="79">
        <v>0</v>
      </c>
      <c r="I188" s="79">
        <f t="shared" si="6"/>
        <v>13582.87</v>
      </c>
      <c r="J188" s="128">
        <f t="shared" si="7"/>
        <v>100000</v>
      </c>
      <c r="K188" s="128">
        <f t="shared" si="8"/>
        <v>86417.13</v>
      </c>
    </row>
    <row r="189" spans="1:11" ht="13.5" customHeight="1">
      <c r="A189" s="125">
        <v>179</v>
      </c>
      <c r="B189" s="126" t="s">
        <v>519</v>
      </c>
      <c r="C189" s="126" t="s">
        <v>440</v>
      </c>
      <c r="D189" s="127" t="s">
        <v>441</v>
      </c>
      <c r="E189" s="125" t="s">
        <v>10</v>
      </c>
      <c r="F189" s="79">
        <v>60000</v>
      </c>
      <c r="G189" s="79">
        <v>4195.88</v>
      </c>
      <c r="H189" s="79">
        <v>0</v>
      </c>
      <c r="I189" s="79">
        <f t="shared" si="6"/>
        <v>4195.88</v>
      </c>
      <c r="J189" s="128">
        <f t="shared" si="7"/>
        <v>60000</v>
      </c>
      <c r="K189" s="128">
        <f t="shared" si="8"/>
        <v>55804.12</v>
      </c>
    </row>
    <row r="190" spans="1:11" ht="13.5" customHeight="1">
      <c r="A190" s="125">
        <v>180</v>
      </c>
      <c r="B190" s="126" t="s">
        <v>1307</v>
      </c>
      <c r="C190" s="126" t="s">
        <v>440</v>
      </c>
      <c r="D190" s="127" t="s">
        <v>441</v>
      </c>
      <c r="E190" s="125" t="s">
        <v>10</v>
      </c>
      <c r="F190" s="79">
        <v>15000</v>
      </c>
      <c r="G190" s="79">
        <v>0</v>
      </c>
      <c r="H190" s="79">
        <v>0</v>
      </c>
      <c r="I190" s="79">
        <f t="shared" si="6"/>
        <v>0</v>
      </c>
      <c r="J190" s="128">
        <f t="shared" si="7"/>
        <v>15000</v>
      </c>
      <c r="K190" s="128">
        <f t="shared" si="8"/>
        <v>15000</v>
      </c>
    </row>
    <row r="191" spans="1:11" ht="13.5" customHeight="1">
      <c r="A191" s="125">
        <v>181</v>
      </c>
      <c r="B191" s="126" t="s">
        <v>783</v>
      </c>
      <c r="C191" s="126" t="s">
        <v>440</v>
      </c>
      <c r="D191" s="127" t="s">
        <v>441</v>
      </c>
      <c r="E191" s="125" t="s">
        <v>10</v>
      </c>
      <c r="F191" s="79">
        <v>15000</v>
      </c>
      <c r="G191" s="79">
        <v>0</v>
      </c>
      <c r="H191" s="79">
        <v>0</v>
      </c>
      <c r="I191" s="79">
        <f t="shared" si="6"/>
        <v>0</v>
      </c>
      <c r="J191" s="128">
        <f t="shared" si="7"/>
        <v>15000</v>
      </c>
      <c r="K191" s="128">
        <f t="shared" si="8"/>
        <v>15000</v>
      </c>
    </row>
    <row r="192" spans="1:11" ht="13.5" customHeight="1">
      <c r="A192" s="125">
        <v>182</v>
      </c>
      <c r="B192" s="126" t="s">
        <v>1512</v>
      </c>
      <c r="C192" s="126" t="s">
        <v>440</v>
      </c>
      <c r="D192" s="127" t="s">
        <v>441</v>
      </c>
      <c r="E192" s="125" t="s">
        <v>9</v>
      </c>
      <c r="F192" s="79">
        <v>14000</v>
      </c>
      <c r="G192" s="79">
        <v>0</v>
      </c>
      <c r="H192" s="79">
        <v>0</v>
      </c>
      <c r="I192" s="79">
        <f t="shared" si="6"/>
        <v>0</v>
      </c>
      <c r="J192" s="128">
        <f t="shared" si="7"/>
        <v>14000</v>
      </c>
      <c r="K192" s="128">
        <f t="shared" si="8"/>
        <v>14000</v>
      </c>
    </row>
    <row r="193" spans="1:11" ht="13.5" customHeight="1">
      <c r="A193" s="125">
        <v>183</v>
      </c>
      <c r="B193" s="126" t="s">
        <v>1328</v>
      </c>
      <c r="C193" s="126" t="s">
        <v>440</v>
      </c>
      <c r="D193" s="127" t="s">
        <v>441</v>
      </c>
      <c r="E193" s="125" t="s">
        <v>10</v>
      </c>
      <c r="F193" s="79">
        <v>20000</v>
      </c>
      <c r="G193" s="79">
        <v>0</v>
      </c>
      <c r="H193" s="79">
        <v>0</v>
      </c>
      <c r="I193" s="79">
        <f t="shared" si="6"/>
        <v>0</v>
      </c>
      <c r="J193" s="128">
        <f t="shared" si="7"/>
        <v>20000</v>
      </c>
      <c r="K193" s="128">
        <f t="shared" si="8"/>
        <v>20000</v>
      </c>
    </row>
    <row r="194" spans="1:11" ht="13.5" customHeight="1">
      <c r="A194" s="125">
        <v>184</v>
      </c>
      <c r="B194" s="126" t="s">
        <v>598</v>
      </c>
      <c r="C194" s="126" t="s">
        <v>440</v>
      </c>
      <c r="D194" s="127" t="s">
        <v>441</v>
      </c>
      <c r="E194" s="125" t="s">
        <v>9</v>
      </c>
      <c r="F194" s="79">
        <v>170000</v>
      </c>
      <c r="G194" s="79">
        <v>31082.87</v>
      </c>
      <c r="H194" s="79">
        <v>0</v>
      </c>
      <c r="I194" s="79">
        <f t="shared" si="6"/>
        <v>31082.87</v>
      </c>
      <c r="J194" s="128">
        <f t="shared" si="7"/>
        <v>170000</v>
      </c>
      <c r="K194" s="128">
        <f t="shared" si="8"/>
        <v>138917.13</v>
      </c>
    </row>
    <row r="195" spans="1:11" ht="13.5" customHeight="1">
      <c r="A195" s="125">
        <v>185</v>
      </c>
      <c r="B195" s="126" t="s">
        <v>613</v>
      </c>
      <c r="C195" s="126" t="s">
        <v>440</v>
      </c>
      <c r="D195" s="127" t="s">
        <v>441</v>
      </c>
      <c r="E195" s="125" t="s">
        <v>9</v>
      </c>
      <c r="F195" s="79">
        <v>24000</v>
      </c>
      <c r="G195" s="79">
        <v>0</v>
      </c>
      <c r="H195" s="79">
        <v>0</v>
      </c>
      <c r="I195" s="79">
        <f t="shared" si="6"/>
        <v>0</v>
      </c>
      <c r="J195" s="128">
        <f t="shared" si="7"/>
        <v>24000</v>
      </c>
      <c r="K195" s="128">
        <f t="shared" si="8"/>
        <v>24000</v>
      </c>
    </row>
    <row r="196" spans="1:11" ht="13.5" customHeight="1">
      <c r="A196" s="125">
        <v>186</v>
      </c>
      <c r="B196" s="126" t="s">
        <v>599</v>
      </c>
      <c r="C196" s="126" t="s">
        <v>440</v>
      </c>
      <c r="D196" s="127" t="s">
        <v>441</v>
      </c>
      <c r="E196" s="125" t="s">
        <v>9</v>
      </c>
      <c r="F196" s="79">
        <v>15000</v>
      </c>
      <c r="G196" s="79">
        <v>0</v>
      </c>
      <c r="H196" s="79">
        <v>0</v>
      </c>
      <c r="I196" s="79">
        <f t="shared" si="6"/>
        <v>0</v>
      </c>
      <c r="J196" s="128">
        <f t="shared" si="7"/>
        <v>15000</v>
      </c>
      <c r="K196" s="128">
        <f t="shared" si="8"/>
        <v>15000</v>
      </c>
    </row>
    <row r="197" spans="1:11" ht="13.5" customHeight="1">
      <c r="A197" s="125">
        <v>187</v>
      </c>
      <c r="B197" s="126" t="s">
        <v>800</v>
      </c>
      <c r="C197" s="126" t="s">
        <v>440</v>
      </c>
      <c r="D197" s="127" t="s">
        <v>441</v>
      </c>
      <c r="E197" s="125" t="s">
        <v>10</v>
      </c>
      <c r="F197" s="79">
        <v>15000</v>
      </c>
      <c r="G197" s="79">
        <v>0</v>
      </c>
      <c r="H197" s="79">
        <v>0</v>
      </c>
      <c r="I197" s="79">
        <f t="shared" si="6"/>
        <v>0</v>
      </c>
      <c r="J197" s="128">
        <f t="shared" si="7"/>
        <v>15000</v>
      </c>
      <c r="K197" s="128">
        <f t="shared" si="8"/>
        <v>15000</v>
      </c>
    </row>
    <row r="198" spans="1:11" ht="13.5" customHeight="1">
      <c r="A198" s="125">
        <v>188</v>
      </c>
      <c r="B198" s="126" t="s">
        <v>1521</v>
      </c>
      <c r="C198" s="126" t="s">
        <v>440</v>
      </c>
      <c r="D198" s="127" t="s">
        <v>441</v>
      </c>
      <c r="E198" s="125" t="s">
        <v>10</v>
      </c>
      <c r="F198" s="79">
        <v>14000</v>
      </c>
      <c r="G198" s="79">
        <v>0</v>
      </c>
      <c r="H198" s="79">
        <v>0</v>
      </c>
      <c r="I198" s="79">
        <f t="shared" si="6"/>
        <v>0</v>
      </c>
      <c r="J198" s="128">
        <f t="shared" si="7"/>
        <v>14000</v>
      </c>
      <c r="K198" s="128">
        <f t="shared" si="8"/>
        <v>14000</v>
      </c>
    </row>
    <row r="199" spans="1:11" ht="13.5" customHeight="1">
      <c r="A199" s="125">
        <v>189</v>
      </c>
      <c r="B199" s="126" t="s">
        <v>1329</v>
      </c>
      <c r="C199" s="126" t="s">
        <v>440</v>
      </c>
      <c r="D199" s="127" t="s">
        <v>441</v>
      </c>
      <c r="E199" s="125" t="s">
        <v>10</v>
      </c>
      <c r="F199" s="79">
        <v>15000</v>
      </c>
      <c r="G199" s="79">
        <v>0</v>
      </c>
      <c r="H199" s="79">
        <v>0</v>
      </c>
      <c r="I199" s="79">
        <f t="shared" si="6"/>
        <v>0</v>
      </c>
      <c r="J199" s="128">
        <f t="shared" si="7"/>
        <v>15000</v>
      </c>
      <c r="K199" s="128">
        <f t="shared" si="8"/>
        <v>15000</v>
      </c>
    </row>
    <row r="200" spans="1:11" ht="13.5" customHeight="1">
      <c r="A200" s="125">
        <v>190</v>
      </c>
      <c r="B200" s="126" t="s">
        <v>640</v>
      </c>
      <c r="C200" s="126" t="s">
        <v>440</v>
      </c>
      <c r="D200" s="127" t="s">
        <v>441</v>
      </c>
      <c r="E200" s="125" t="s">
        <v>10</v>
      </c>
      <c r="F200" s="79">
        <v>10000</v>
      </c>
      <c r="G200" s="79">
        <v>0</v>
      </c>
      <c r="H200" s="79">
        <v>0</v>
      </c>
      <c r="I200" s="79">
        <f t="shared" si="6"/>
        <v>0</v>
      </c>
      <c r="J200" s="128">
        <f t="shared" si="7"/>
        <v>10000</v>
      </c>
      <c r="K200" s="128">
        <f t="shared" si="8"/>
        <v>10000</v>
      </c>
    </row>
    <row r="201" spans="1:11" ht="13.5" customHeight="1">
      <c r="A201" s="125">
        <v>191</v>
      </c>
      <c r="B201" s="126" t="s">
        <v>520</v>
      </c>
      <c r="C201" s="126" t="s">
        <v>440</v>
      </c>
      <c r="D201" s="127" t="s">
        <v>441</v>
      </c>
      <c r="E201" s="125" t="s">
        <v>10</v>
      </c>
      <c r="F201" s="79">
        <v>20000</v>
      </c>
      <c r="G201" s="79">
        <v>0</v>
      </c>
      <c r="H201" s="79">
        <v>0</v>
      </c>
      <c r="I201" s="79">
        <f t="shared" si="6"/>
        <v>0</v>
      </c>
      <c r="J201" s="128">
        <f t="shared" si="7"/>
        <v>20000</v>
      </c>
      <c r="K201" s="128">
        <f t="shared" si="8"/>
        <v>20000</v>
      </c>
    </row>
    <row r="202" spans="1:11" ht="13.5" customHeight="1">
      <c r="A202" s="125">
        <v>192</v>
      </c>
      <c r="B202" s="126" t="s">
        <v>1458</v>
      </c>
      <c r="C202" s="126" t="s">
        <v>440</v>
      </c>
      <c r="D202" s="127" t="s">
        <v>441</v>
      </c>
      <c r="E202" s="125" t="s">
        <v>10</v>
      </c>
      <c r="F202" s="79">
        <v>75000</v>
      </c>
      <c r="G202" s="79">
        <v>7332.87</v>
      </c>
      <c r="H202" s="79">
        <v>0</v>
      </c>
      <c r="I202" s="79">
        <f t="shared" si="6"/>
        <v>7332.87</v>
      </c>
      <c r="J202" s="128">
        <f t="shared" si="7"/>
        <v>75000</v>
      </c>
      <c r="K202" s="128">
        <f t="shared" si="8"/>
        <v>67667.13</v>
      </c>
    </row>
    <row r="203" spans="1:11" ht="13.5" customHeight="1">
      <c r="A203" s="125">
        <v>193</v>
      </c>
      <c r="B203" s="126" t="s">
        <v>719</v>
      </c>
      <c r="C203" s="126" t="s">
        <v>440</v>
      </c>
      <c r="D203" s="127" t="s">
        <v>441</v>
      </c>
      <c r="E203" s="125" t="s">
        <v>10</v>
      </c>
      <c r="F203" s="79">
        <v>10000</v>
      </c>
      <c r="G203" s="79">
        <v>0</v>
      </c>
      <c r="H203" s="79">
        <v>0</v>
      </c>
      <c r="I203" s="79">
        <f t="shared" ref="I203:I266" si="9">G203+H203</f>
        <v>0</v>
      </c>
      <c r="J203" s="128">
        <f t="shared" ref="J203:J266" si="10">F203</f>
        <v>10000</v>
      </c>
      <c r="K203" s="128">
        <f t="shared" ref="K203:K266" si="11">J203-I203</f>
        <v>10000</v>
      </c>
    </row>
    <row r="204" spans="1:11" ht="13.5" customHeight="1">
      <c r="A204" s="125">
        <v>194</v>
      </c>
      <c r="B204" s="126" t="s">
        <v>1522</v>
      </c>
      <c r="C204" s="126" t="s">
        <v>440</v>
      </c>
      <c r="D204" s="127" t="s">
        <v>441</v>
      </c>
      <c r="E204" s="125" t="s">
        <v>10</v>
      </c>
      <c r="F204" s="79">
        <v>15000</v>
      </c>
      <c r="G204" s="79">
        <v>0</v>
      </c>
      <c r="H204" s="79">
        <v>0</v>
      </c>
      <c r="I204" s="79">
        <f t="shared" si="9"/>
        <v>0</v>
      </c>
      <c r="J204" s="128">
        <f t="shared" si="10"/>
        <v>15000</v>
      </c>
      <c r="K204" s="128">
        <f t="shared" si="11"/>
        <v>15000</v>
      </c>
    </row>
    <row r="205" spans="1:11" ht="13.5" customHeight="1">
      <c r="A205" s="125">
        <v>195</v>
      </c>
      <c r="B205" s="126" t="s">
        <v>792</v>
      </c>
      <c r="C205" s="126" t="s">
        <v>440</v>
      </c>
      <c r="D205" s="127" t="s">
        <v>441</v>
      </c>
      <c r="E205" s="125" t="s">
        <v>10</v>
      </c>
      <c r="F205" s="79">
        <v>20000</v>
      </c>
      <c r="G205" s="80">
        <v>0</v>
      </c>
      <c r="H205" s="79">
        <v>0</v>
      </c>
      <c r="I205" s="79">
        <f t="shared" si="9"/>
        <v>0</v>
      </c>
      <c r="J205" s="128">
        <f t="shared" si="10"/>
        <v>20000</v>
      </c>
      <c r="K205" s="128">
        <f t="shared" si="11"/>
        <v>20000</v>
      </c>
    </row>
    <row r="206" spans="1:11" ht="13.5" customHeight="1">
      <c r="A206" s="125">
        <v>196</v>
      </c>
      <c r="B206" s="126" t="s">
        <v>1414</v>
      </c>
      <c r="C206" s="126" t="s">
        <v>440</v>
      </c>
      <c r="D206" s="127" t="s">
        <v>441</v>
      </c>
      <c r="E206" s="125" t="s">
        <v>10</v>
      </c>
      <c r="F206" s="79">
        <v>15000</v>
      </c>
      <c r="G206" s="80">
        <v>0</v>
      </c>
      <c r="H206" s="79">
        <v>0</v>
      </c>
      <c r="I206" s="79">
        <f t="shared" si="9"/>
        <v>0</v>
      </c>
      <c r="J206" s="128">
        <f t="shared" si="10"/>
        <v>15000</v>
      </c>
      <c r="K206" s="128">
        <f t="shared" si="11"/>
        <v>15000</v>
      </c>
    </row>
    <row r="207" spans="1:11" ht="13.5" customHeight="1">
      <c r="A207" s="125">
        <v>197</v>
      </c>
      <c r="B207" s="126" t="s">
        <v>1384</v>
      </c>
      <c r="C207" s="126" t="s">
        <v>440</v>
      </c>
      <c r="D207" s="127" t="s">
        <v>441</v>
      </c>
      <c r="E207" s="125" t="s">
        <v>10</v>
      </c>
      <c r="F207" s="79">
        <v>14000</v>
      </c>
      <c r="G207" s="80">
        <v>0</v>
      </c>
      <c r="H207" s="79">
        <v>0</v>
      </c>
      <c r="I207" s="79">
        <f t="shared" si="9"/>
        <v>0</v>
      </c>
      <c r="J207" s="128">
        <f t="shared" si="10"/>
        <v>14000</v>
      </c>
      <c r="K207" s="128">
        <f t="shared" si="11"/>
        <v>14000</v>
      </c>
    </row>
    <row r="208" spans="1:11" ht="13.5" customHeight="1">
      <c r="A208" s="125">
        <v>198</v>
      </c>
      <c r="B208" s="126" t="s">
        <v>1454</v>
      </c>
      <c r="C208" s="126" t="s">
        <v>440</v>
      </c>
      <c r="D208" s="127" t="s">
        <v>441</v>
      </c>
      <c r="E208" s="125" t="s">
        <v>10</v>
      </c>
      <c r="F208" s="79">
        <v>14000</v>
      </c>
      <c r="G208" s="80">
        <v>0</v>
      </c>
      <c r="H208" s="79">
        <v>0</v>
      </c>
      <c r="I208" s="79">
        <f t="shared" si="9"/>
        <v>0</v>
      </c>
      <c r="J208" s="128">
        <f t="shared" si="10"/>
        <v>14000</v>
      </c>
      <c r="K208" s="128">
        <f t="shared" si="11"/>
        <v>14000</v>
      </c>
    </row>
    <row r="209" spans="1:11" ht="13.5" customHeight="1">
      <c r="A209" s="125">
        <v>199</v>
      </c>
      <c r="B209" s="126" t="s">
        <v>795</v>
      </c>
      <c r="C209" s="126" t="s">
        <v>440</v>
      </c>
      <c r="D209" s="127" t="s">
        <v>441</v>
      </c>
      <c r="E209" s="125" t="s">
        <v>10</v>
      </c>
      <c r="F209" s="79">
        <v>14000</v>
      </c>
      <c r="G209" s="80">
        <v>0</v>
      </c>
      <c r="H209" s="79">
        <v>0</v>
      </c>
      <c r="I209" s="79">
        <f t="shared" si="9"/>
        <v>0</v>
      </c>
      <c r="J209" s="128">
        <f t="shared" si="10"/>
        <v>14000</v>
      </c>
      <c r="K209" s="128">
        <f t="shared" si="11"/>
        <v>14000</v>
      </c>
    </row>
    <row r="210" spans="1:11" ht="13.5" customHeight="1">
      <c r="A210" s="125">
        <v>200</v>
      </c>
      <c r="B210" s="126" t="s">
        <v>1432</v>
      </c>
      <c r="C210" s="126" t="s">
        <v>440</v>
      </c>
      <c r="D210" s="127" t="s">
        <v>441</v>
      </c>
      <c r="E210" s="125" t="s">
        <v>10</v>
      </c>
      <c r="F210" s="79">
        <v>13000</v>
      </c>
      <c r="G210" s="80">
        <v>0</v>
      </c>
      <c r="H210" s="79">
        <v>0</v>
      </c>
      <c r="I210" s="79">
        <f t="shared" si="9"/>
        <v>0</v>
      </c>
      <c r="J210" s="128">
        <f t="shared" si="10"/>
        <v>13000</v>
      </c>
      <c r="K210" s="128">
        <f t="shared" si="11"/>
        <v>13000</v>
      </c>
    </row>
    <row r="211" spans="1:11" ht="13.5" customHeight="1">
      <c r="A211" s="125">
        <v>201</v>
      </c>
      <c r="B211" s="126" t="s">
        <v>820</v>
      </c>
      <c r="C211" s="126" t="s">
        <v>440</v>
      </c>
      <c r="D211" s="127" t="s">
        <v>441</v>
      </c>
      <c r="E211" s="125" t="s">
        <v>10</v>
      </c>
      <c r="F211" s="79">
        <v>120000</v>
      </c>
      <c r="G211" s="80">
        <v>18582.87</v>
      </c>
      <c r="H211" s="79">
        <v>0</v>
      </c>
      <c r="I211" s="79">
        <f t="shared" si="9"/>
        <v>18582.87</v>
      </c>
      <c r="J211" s="128">
        <f t="shared" si="10"/>
        <v>120000</v>
      </c>
      <c r="K211" s="128">
        <f t="shared" si="11"/>
        <v>101417.13</v>
      </c>
    </row>
    <row r="212" spans="1:11" ht="13.5" customHeight="1">
      <c r="A212" s="125">
        <v>202</v>
      </c>
      <c r="B212" s="126" t="s">
        <v>1417</v>
      </c>
      <c r="C212" s="126" t="s">
        <v>440</v>
      </c>
      <c r="D212" s="127" t="s">
        <v>441</v>
      </c>
      <c r="E212" s="125" t="s">
        <v>10</v>
      </c>
      <c r="F212" s="79">
        <v>50000</v>
      </c>
      <c r="G212" s="80">
        <v>2297.25</v>
      </c>
      <c r="H212" s="79">
        <v>0</v>
      </c>
      <c r="I212" s="79">
        <f t="shared" si="9"/>
        <v>2297.25</v>
      </c>
      <c r="J212" s="128">
        <f t="shared" si="10"/>
        <v>50000</v>
      </c>
      <c r="K212" s="128">
        <f t="shared" si="11"/>
        <v>47702.75</v>
      </c>
    </row>
    <row r="213" spans="1:11" ht="13.5" customHeight="1">
      <c r="A213" s="125">
        <v>203</v>
      </c>
      <c r="B213" s="126" t="s">
        <v>600</v>
      </c>
      <c r="C213" s="126" t="s">
        <v>440</v>
      </c>
      <c r="D213" s="127" t="s">
        <v>441</v>
      </c>
      <c r="E213" s="125" t="s">
        <v>10</v>
      </c>
      <c r="F213" s="79">
        <v>25000</v>
      </c>
      <c r="G213" s="80">
        <v>0</v>
      </c>
      <c r="H213" s="79">
        <v>0</v>
      </c>
      <c r="I213" s="79">
        <f t="shared" si="9"/>
        <v>0</v>
      </c>
      <c r="J213" s="128">
        <f t="shared" si="10"/>
        <v>25000</v>
      </c>
      <c r="K213" s="128">
        <f t="shared" si="11"/>
        <v>25000</v>
      </c>
    </row>
    <row r="214" spans="1:11" ht="13.5" customHeight="1">
      <c r="A214" s="125">
        <v>204</v>
      </c>
      <c r="B214" s="126" t="s">
        <v>463</v>
      </c>
      <c r="C214" s="126" t="s">
        <v>440</v>
      </c>
      <c r="D214" s="127" t="s">
        <v>441</v>
      </c>
      <c r="E214" s="125" t="s">
        <v>9</v>
      </c>
      <c r="F214" s="79">
        <v>25000</v>
      </c>
      <c r="G214" s="80">
        <v>0</v>
      </c>
      <c r="H214" s="79">
        <v>0</v>
      </c>
      <c r="I214" s="79">
        <f t="shared" si="9"/>
        <v>0</v>
      </c>
      <c r="J214" s="128">
        <f t="shared" si="10"/>
        <v>25000</v>
      </c>
      <c r="K214" s="128">
        <f t="shared" si="11"/>
        <v>25000</v>
      </c>
    </row>
    <row r="215" spans="1:11" ht="13.5" customHeight="1">
      <c r="A215" s="125">
        <v>205</v>
      </c>
      <c r="B215" s="126" t="s">
        <v>1412</v>
      </c>
      <c r="C215" s="126" t="s">
        <v>440</v>
      </c>
      <c r="D215" s="127" t="s">
        <v>441</v>
      </c>
      <c r="E215" s="125" t="s">
        <v>10</v>
      </c>
      <c r="F215" s="79">
        <v>15000</v>
      </c>
      <c r="G215" s="80">
        <v>0</v>
      </c>
      <c r="H215" s="79">
        <v>0</v>
      </c>
      <c r="I215" s="79">
        <f t="shared" si="9"/>
        <v>0</v>
      </c>
      <c r="J215" s="128">
        <f t="shared" si="10"/>
        <v>15000</v>
      </c>
      <c r="K215" s="128">
        <f t="shared" si="11"/>
        <v>15000</v>
      </c>
    </row>
    <row r="216" spans="1:11" ht="13.5" customHeight="1">
      <c r="A216" s="125">
        <v>206</v>
      </c>
      <c r="B216" s="126" t="s">
        <v>464</v>
      </c>
      <c r="C216" s="126" t="s">
        <v>440</v>
      </c>
      <c r="D216" s="127" t="s">
        <v>441</v>
      </c>
      <c r="E216" s="125" t="s">
        <v>10</v>
      </c>
      <c r="F216" s="79">
        <v>40000</v>
      </c>
      <c r="G216" s="80">
        <v>797.25</v>
      </c>
      <c r="H216" s="79">
        <v>0</v>
      </c>
      <c r="I216" s="79">
        <f t="shared" si="9"/>
        <v>797.25</v>
      </c>
      <c r="J216" s="128">
        <f t="shared" si="10"/>
        <v>40000</v>
      </c>
      <c r="K216" s="128">
        <f t="shared" si="11"/>
        <v>39202.75</v>
      </c>
    </row>
    <row r="217" spans="1:11" ht="13.5" customHeight="1">
      <c r="A217" s="125">
        <v>207</v>
      </c>
      <c r="B217" s="126" t="s">
        <v>521</v>
      </c>
      <c r="C217" s="126" t="s">
        <v>440</v>
      </c>
      <c r="D217" s="127" t="s">
        <v>441</v>
      </c>
      <c r="E217" s="125" t="s">
        <v>9</v>
      </c>
      <c r="F217" s="79">
        <v>18000</v>
      </c>
      <c r="G217" s="80">
        <v>0</v>
      </c>
      <c r="H217" s="79">
        <v>0</v>
      </c>
      <c r="I217" s="79">
        <f t="shared" si="9"/>
        <v>0</v>
      </c>
      <c r="J217" s="128">
        <f t="shared" si="10"/>
        <v>18000</v>
      </c>
      <c r="K217" s="128">
        <f t="shared" si="11"/>
        <v>18000</v>
      </c>
    </row>
    <row r="218" spans="1:11" ht="13.5" customHeight="1">
      <c r="A218" s="125">
        <v>208</v>
      </c>
      <c r="B218" s="126" t="s">
        <v>1320</v>
      </c>
      <c r="C218" s="126" t="s">
        <v>440</v>
      </c>
      <c r="D218" s="127" t="s">
        <v>441</v>
      </c>
      <c r="E218" s="125" t="s">
        <v>10</v>
      </c>
      <c r="F218" s="79">
        <v>35000</v>
      </c>
      <c r="G218" s="80">
        <v>47.25</v>
      </c>
      <c r="H218" s="79">
        <v>0</v>
      </c>
      <c r="I218" s="79">
        <f t="shared" si="9"/>
        <v>47.25</v>
      </c>
      <c r="J218" s="128">
        <f t="shared" si="10"/>
        <v>35000</v>
      </c>
      <c r="K218" s="128">
        <f t="shared" si="11"/>
        <v>34952.75</v>
      </c>
    </row>
    <row r="219" spans="1:11" ht="13.5" customHeight="1">
      <c r="A219" s="125">
        <v>209</v>
      </c>
      <c r="B219" s="126" t="s">
        <v>641</v>
      </c>
      <c r="C219" s="126" t="s">
        <v>440</v>
      </c>
      <c r="D219" s="127" t="s">
        <v>441</v>
      </c>
      <c r="E219" s="125" t="s">
        <v>10</v>
      </c>
      <c r="F219" s="79">
        <v>20000</v>
      </c>
      <c r="G219" s="80">
        <v>0</v>
      </c>
      <c r="H219" s="79">
        <v>0</v>
      </c>
      <c r="I219" s="79">
        <f t="shared" si="9"/>
        <v>0</v>
      </c>
      <c r="J219" s="128">
        <f t="shared" si="10"/>
        <v>20000</v>
      </c>
      <c r="K219" s="128">
        <f t="shared" si="11"/>
        <v>20000</v>
      </c>
    </row>
    <row r="220" spans="1:11" ht="13.5" customHeight="1">
      <c r="A220" s="125">
        <v>210</v>
      </c>
      <c r="B220" s="126" t="s">
        <v>465</v>
      </c>
      <c r="C220" s="126" t="s">
        <v>440</v>
      </c>
      <c r="D220" s="127" t="s">
        <v>441</v>
      </c>
      <c r="E220" s="125" t="s">
        <v>10</v>
      </c>
      <c r="F220" s="79">
        <v>20000</v>
      </c>
      <c r="G220" s="80">
        <v>0</v>
      </c>
      <c r="H220" s="79">
        <v>0</v>
      </c>
      <c r="I220" s="79">
        <f t="shared" si="9"/>
        <v>0</v>
      </c>
      <c r="J220" s="128">
        <f t="shared" si="10"/>
        <v>20000</v>
      </c>
      <c r="K220" s="128">
        <f t="shared" si="11"/>
        <v>20000</v>
      </c>
    </row>
    <row r="221" spans="1:11" ht="13.5" customHeight="1">
      <c r="A221" s="125">
        <v>211</v>
      </c>
      <c r="B221" s="126" t="s">
        <v>1507</v>
      </c>
      <c r="C221" s="126" t="s">
        <v>440</v>
      </c>
      <c r="D221" s="127" t="s">
        <v>441</v>
      </c>
      <c r="E221" s="125" t="s">
        <v>10</v>
      </c>
      <c r="F221" s="79">
        <v>20000</v>
      </c>
      <c r="G221" s="80">
        <v>0</v>
      </c>
      <c r="H221" s="79">
        <v>0</v>
      </c>
      <c r="I221" s="79">
        <f t="shared" si="9"/>
        <v>0</v>
      </c>
      <c r="J221" s="128">
        <f t="shared" si="10"/>
        <v>20000</v>
      </c>
      <c r="K221" s="128">
        <f t="shared" si="11"/>
        <v>20000</v>
      </c>
    </row>
    <row r="222" spans="1:11" ht="13.5" customHeight="1">
      <c r="A222" s="125">
        <v>212</v>
      </c>
      <c r="B222" s="126" t="s">
        <v>466</v>
      </c>
      <c r="C222" s="126" t="s">
        <v>440</v>
      </c>
      <c r="D222" s="127" t="s">
        <v>441</v>
      </c>
      <c r="E222" s="125" t="s">
        <v>10</v>
      </c>
      <c r="F222" s="80">
        <v>25000</v>
      </c>
      <c r="G222" s="80">
        <v>0</v>
      </c>
      <c r="H222" s="79">
        <v>0</v>
      </c>
      <c r="I222" s="79">
        <f t="shared" si="9"/>
        <v>0</v>
      </c>
      <c r="J222" s="128">
        <f t="shared" si="10"/>
        <v>25000</v>
      </c>
      <c r="K222" s="128">
        <f t="shared" si="11"/>
        <v>25000</v>
      </c>
    </row>
    <row r="223" spans="1:11" ht="13.5" customHeight="1">
      <c r="A223" s="125">
        <v>213</v>
      </c>
      <c r="B223" s="126" t="s">
        <v>1524</v>
      </c>
      <c r="C223" s="126" t="s">
        <v>440</v>
      </c>
      <c r="D223" s="127" t="s">
        <v>441</v>
      </c>
      <c r="E223" s="125" t="s">
        <v>10</v>
      </c>
      <c r="F223" s="80">
        <v>14000</v>
      </c>
      <c r="G223" s="80">
        <v>0</v>
      </c>
      <c r="H223" s="79">
        <v>0</v>
      </c>
      <c r="I223" s="79">
        <f t="shared" si="9"/>
        <v>0</v>
      </c>
      <c r="J223" s="128">
        <f t="shared" si="10"/>
        <v>14000</v>
      </c>
      <c r="K223" s="128">
        <f t="shared" si="11"/>
        <v>14000</v>
      </c>
    </row>
    <row r="224" spans="1:11" ht="13.5" customHeight="1">
      <c r="A224" s="125">
        <v>214</v>
      </c>
      <c r="B224" s="126" t="s">
        <v>601</v>
      </c>
      <c r="C224" s="126" t="s">
        <v>440</v>
      </c>
      <c r="D224" s="127" t="s">
        <v>441</v>
      </c>
      <c r="E224" s="125" t="s">
        <v>10</v>
      </c>
      <c r="F224" s="80">
        <v>22000</v>
      </c>
      <c r="G224" s="80">
        <v>0</v>
      </c>
      <c r="H224" s="79">
        <v>0</v>
      </c>
      <c r="I224" s="79">
        <f t="shared" si="9"/>
        <v>0</v>
      </c>
      <c r="J224" s="128">
        <f t="shared" si="10"/>
        <v>22000</v>
      </c>
      <c r="K224" s="128">
        <f t="shared" si="11"/>
        <v>22000</v>
      </c>
    </row>
    <row r="225" spans="1:11" ht="13.5" customHeight="1">
      <c r="A225" s="125">
        <v>215</v>
      </c>
      <c r="B225" s="126" t="s">
        <v>522</v>
      </c>
      <c r="C225" s="126" t="s">
        <v>440</v>
      </c>
      <c r="D225" s="127" t="s">
        <v>441</v>
      </c>
      <c r="E225" s="125" t="s">
        <v>10</v>
      </c>
      <c r="F225" s="80">
        <v>40000</v>
      </c>
      <c r="G225" s="80">
        <v>797.25</v>
      </c>
      <c r="H225" s="79">
        <v>0</v>
      </c>
      <c r="I225" s="79">
        <f t="shared" si="9"/>
        <v>797.25</v>
      </c>
      <c r="J225" s="128">
        <f t="shared" si="10"/>
        <v>40000</v>
      </c>
      <c r="K225" s="128">
        <f t="shared" si="11"/>
        <v>39202.75</v>
      </c>
    </row>
    <row r="226" spans="1:11" ht="13.5" customHeight="1">
      <c r="A226" s="125">
        <v>216</v>
      </c>
      <c r="B226" s="126" t="s">
        <v>963</v>
      </c>
      <c r="C226" s="126" t="s">
        <v>440</v>
      </c>
      <c r="D226" s="127" t="s">
        <v>441</v>
      </c>
      <c r="E226" s="125" t="s">
        <v>9</v>
      </c>
      <c r="F226" s="80">
        <v>25000</v>
      </c>
      <c r="G226" s="80">
        <v>0</v>
      </c>
      <c r="H226" s="79">
        <v>0</v>
      </c>
      <c r="I226" s="79">
        <f t="shared" si="9"/>
        <v>0</v>
      </c>
      <c r="J226" s="128">
        <f t="shared" si="10"/>
        <v>25000</v>
      </c>
      <c r="K226" s="128">
        <f t="shared" si="11"/>
        <v>25000</v>
      </c>
    </row>
    <row r="227" spans="1:11" ht="13.5" customHeight="1">
      <c r="A227" s="125">
        <v>217</v>
      </c>
      <c r="B227" s="126" t="s">
        <v>602</v>
      </c>
      <c r="C227" s="126" t="s">
        <v>440</v>
      </c>
      <c r="D227" s="127" t="s">
        <v>441</v>
      </c>
      <c r="E227" s="125" t="s">
        <v>10</v>
      </c>
      <c r="F227" s="80">
        <v>25000</v>
      </c>
      <c r="G227" s="80">
        <v>0</v>
      </c>
      <c r="H227" s="79">
        <v>0</v>
      </c>
      <c r="I227" s="79">
        <f t="shared" si="9"/>
        <v>0</v>
      </c>
      <c r="J227" s="128">
        <f t="shared" si="10"/>
        <v>25000</v>
      </c>
      <c r="K227" s="128">
        <f t="shared" si="11"/>
        <v>25000</v>
      </c>
    </row>
    <row r="228" spans="1:11" ht="13.5" customHeight="1">
      <c r="A228" s="125">
        <v>218</v>
      </c>
      <c r="B228" s="126" t="s">
        <v>1318</v>
      </c>
      <c r="C228" s="126" t="s">
        <v>440</v>
      </c>
      <c r="D228" s="127" t="s">
        <v>441</v>
      </c>
      <c r="E228" s="125" t="s">
        <v>10</v>
      </c>
      <c r="F228" s="80">
        <v>30000</v>
      </c>
      <c r="G228" s="80">
        <v>0</v>
      </c>
      <c r="H228" s="79">
        <v>0</v>
      </c>
      <c r="I228" s="79">
        <f t="shared" si="9"/>
        <v>0</v>
      </c>
      <c r="J228" s="128">
        <f t="shared" si="10"/>
        <v>30000</v>
      </c>
      <c r="K228" s="128">
        <f t="shared" si="11"/>
        <v>30000</v>
      </c>
    </row>
    <row r="229" spans="1:11" ht="13.5" customHeight="1">
      <c r="A229" s="125">
        <v>219</v>
      </c>
      <c r="B229" s="126" t="s">
        <v>1471</v>
      </c>
      <c r="C229" s="126" t="s">
        <v>440</v>
      </c>
      <c r="D229" s="127" t="s">
        <v>441</v>
      </c>
      <c r="E229" s="125" t="s">
        <v>10</v>
      </c>
      <c r="F229" s="80">
        <v>14000</v>
      </c>
      <c r="G229" s="80">
        <v>0</v>
      </c>
      <c r="H229" s="79">
        <v>0</v>
      </c>
      <c r="I229" s="79">
        <f t="shared" si="9"/>
        <v>0</v>
      </c>
      <c r="J229" s="128">
        <f t="shared" si="10"/>
        <v>14000</v>
      </c>
      <c r="K229" s="128">
        <f t="shared" si="11"/>
        <v>14000</v>
      </c>
    </row>
    <row r="230" spans="1:11" ht="13.5" customHeight="1">
      <c r="A230" s="125">
        <v>220</v>
      </c>
      <c r="B230" s="126" t="s">
        <v>603</v>
      </c>
      <c r="C230" s="126" t="s">
        <v>440</v>
      </c>
      <c r="D230" s="127" t="s">
        <v>441</v>
      </c>
      <c r="E230" s="125" t="s">
        <v>10</v>
      </c>
      <c r="F230" s="80">
        <v>15000</v>
      </c>
      <c r="G230" s="80">
        <v>0</v>
      </c>
      <c r="H230" s="79">
        <v>0</v>
      </c>
      <c r="I230" s="79">
        <f t="shared" si="9"/>
        <v>0</v>
      </c>
      <c r="J230" s="128">
        <f t="shared" si="10"/>
        <v>15000</v>
      </c>
      <c r="K230" s="128">
        <f t="shared" si="11"/>
        <v>15000</v>
      </c>
    </row>
    <row r="231" spans="1:11" ht="13.5" customHeight="1">
      <c r="A231" s="125">
        <v>221</v>
      </c>
      <c r="B231" s="126" t="s">
        <v>1310</v>
      </c>
      <c r="C231" s="126" t="s">
        <v>440</v>
      </c>
      <c r="D231" s="127" t="s">
        <v>441</v>
      </c>
      <c r="E231" s="125" t="s">
        <v>10</v>
      </c>
      <c r="F231" s="80">
        <v>25000</v>
      </c>
      <c r="G231" s="80">
        <v>0</v>
      </c>
      <c r="H231" s="79">
        <v>0</v>
      </c>
      <c r="I231" s="79">
        <f t="shared" si="9"/>
        <v>0</v>
      </c>
      <c r="J231" s="128">
        <f t="shared" si="10"/>
        <v>25000</v>
      </c>
      <c r="K231" s="128">
        <f t="shared" si="11"/>
        <v>25000</v>
      </c>
    </row>
    <row r="232" spans="1:11" ht="13.5" customHeight="1">
      <c r="A232" s="125">
        <v>222</v>
      </c>
      <c r="B232" s="126" t="s">
        <v>1451</v>
      </c>
      <c r="C232" s="126" t="s">
        <v>440</v>
      </c>
      <c r="D232" s="127" t="s">
        <v>441</v>
      </c>
      <c r="E232" s="125" t="s">
        <v>10</v>
      </c>
      <c r="F232" s="80">
        <v>15000</v>
      </c>
      <c r="G232" s="80">
        <v>0</v>
      </c>
      <c r="H232" s="79">
        <v>0</v>
      </c>
      <c r="I232" s="79">
        <f t="shared" si="9"/>
        <v>0</v>
      </c>
      <c r="J232" s="128">
        <f t="shared" si="10"/>
        <v>15000</v>
      </c>
      <c r="K232" s="128">
        <f t="shared" si="11"/>
        <v>15000</v>
      </c>
    </row>
    <row r="233" spans="1:11" ht="13.5" customHeight="1">
      <c r="A233" s="125">
        <v>223</v>
      </c>
      <c r="B233" s="126" t="s">
        <v>718</v>
      </c>
      <c r="C233" s="126" t="s">
        <v>440</v>
      </c>
      <c r="D233" s="127" t="s">
        <v>441</v>
      </c>
      <c r="E233" s="125" t="s">
        <v>10</v>
      </c>
      <c r="F233" s="80">
        <v>15000</v>
      </c>
      <c r="G233" s="80">
        <v>0</v>
      </c>
      <c r="H233" s="79">
        <v>0</v>
      </c>
      <c r="I233" s="79">
        <f t="shared" si="9"/>
        <v>0</v>
      </c>
      <c r="J233" s="128">
        <f t="shared" si="10"/>
        <v>15000</v>
      </c>
      <c r="K233" s="128">
        <f t="shared" si="11"/>
        <v>15000</v>
      </c>
    </row>
    <row r="234" spans="1:11" ht="13.5" customHeight="1">
      <c r="A234" s="125">
        <v>224</v>
      </c>
      <c r="B234" s="126" t="s">
        <v>790</v>
      </c>
      <c r="C234" s="126" t="s">
        <v>440</v>
      </c>
      <c r="D234" s="127" t="s">
        <v>441</v>
      </c>
      <c r="E234" s="125" t="s">
        <v>10</v>
      </c>
      <c r="F234" s="80">
        <v>15000</v>
      </c>
      <c r="G234" s="80">
        <v>0</v>
      </c>
      <c r="H234" s="79">
        <v>0</v>
      </c>
      <c r="I234" s="79">
        <f t="shared" si="9"/>
        <v>0</v>
      </c>
      <c r="J234" s="128">
        <f t="shared" si="10"/>
        <v>15000</v>
      </c>
      <c r="K234" s="128">
        <f t="shared" si="11"/>
        <v>15000</v>
      </c>
    </row>
    <row r="235" spans="1:11" ht="13.5" customHeight="1">
      <c r="A235" s="125">
        <v>225</v>
      </c>
      <c r="B235" s="126" t="s">
        <v>523</v>
      </c>
      <c r="C235" s="126" t="s">
        <v>440</v>
      </c>
      <c r="D235" s="127" t="s">
        <v>441</v>
      </c>
      <c r="E235" s="125" t="s">
        <v>10</v>
      </c>
      <c r="F235" s="80">
        <v>30000</v>
      </c>
      <c r="G235" s="80">
        <v>0</v>
      </c>
      <c r="H235" s="79">
        <v>0</v>
      </c>
      <c r="I235" s="79">
        <f t="shared" si="9"/>
        <v>0</v>
      </c>
      <c r="J235" s="128">
        <f t="shared" si="10"/>
        <v>30000</v>
      </c>
      <c r="K235" s="128">
        <f t="shared" si="11"/>
        <v>30000</v>
      </c>
    </row>
    <row r="236" spans="1:11" ht="13.5" customHeight="1">
      <c r="A236" s="125">
        <v>226</v>
      </c>
      <c r="B236" s="126" t="s">
        <v>1273</v>
      </c>
      <c r="C236" s="126" t="s">
        <v>440</v>
      </c>
      <c r="D236" s="127" t="s">
        <v>441</v>
      </c>
      <c r="E236" s="125" t="s">
        <v>10</v>
      </c>
      <c r="F236" s="80">
        <v>14000</v>
      </c>
      <c r="G236" s="80">
        <v>0</v>
      </c>
      <c r="H236" s="79">
        <v>0</v>
      </c>
      <c r="I236" s="79">
        <f t="shared" si="9"/>
        <v>0</v>
      </c>
      <c r="J236" s="128">
        <f t="shared" si="10"/>
        <v>14000</v>
      </c>
      <c r="K236" s="128">
        <f t="shared" si="11"/>
        <v>14000</v>
      </c>
    </row>
    <row r="237" spans="1:11" ht="13.5" customHeight="1">
      <c r="A237" s="125">
        <v>227</v>
      </c>
      <c r="B237" s="126" t="s">
        <v>1405</v>
      </c>
      <c r="C237" s="126" t="s">
        <v>440</v>
      </c>
      <c r="D237" s="127" t="s">
        <v>441</v>
      </c>
      <c r="E237" s="125" t="s">
        <v>10</v>
      </c>
      <c r="F237" s="80">
        <v>20000</v>
      </c>
      <c r="G237" s="80">
        <v>0</v>
      </c>
      <c r="H237" s="79">
        <v>0</v>
      </c>
      <c r="I237" s="79">
        <f t="shared" si="9"/>
        <v>0</v>
      </c>
      <c r="J237" s="128">
        <f t="shared" si="10"/>
        <v>20000</v>
      </c>
      <c r="K237" s="128">
        <f t="shared" si="11"/>
        <v>20000</v>
      </c>
    </row>
    <row r="238" spans="1:11" ht="13.5" customHeight="1">
      <c r="A238" s="125">
        <v>228</v>
      </c>
      <c r="B238" s="126" t="s">
        <v>524</v>
      </c>
      <c r="C238" s="126" t="s">
        <v>440</v>
      </c>
      <c r="D238" s="127" t="s">
        <v>441</v>
      </c>
      <c r="E238" s="125" t="s">
        <v>10</v>
      </c>
      <c r="F238" s="80">
        <v>30019</v>
      </c>
      <c r="G238" s="80">
        <v>0</v>
      </c>
      <c r="H238" s="79">
        <v>0</v>
      </c>
      <c r="I238" s="79">
        <f t="shared" si="9"/>
        <v>0</v>
      </c>
      <c r="J238" s="128">
        <f t="shared" si="10"/>
        <v>30019</v>
      </c>
      <c r="K238" s="128">
        <f t="shared" si="11"/>
        <v>30019</v>
      </c>
    </row>
    <row r="239" spans="1:11" ht="13.5" customHeight="1">
      <c r="A239" s="125">
        <v>229</v>
      </c>
      <c r="B239" s="126" t="s">
        <v>1402</v>
      </c>
      <c r="C239" s="126" t="s">
        <v>440</v>
      </c>
      <c r="D239" s="127" t="s">
        <v>441</v>
      </c>
      <c r="E239" s="125" t="s">
        <v>10</v>
      </c>
      <c r="F239" s="80">
        <v>25000</v>
      </c>
      <c r="G239" s="80">
        <v>0</v>
      </c>
      <c r="H239" s="79">
        <v>0</v>
      </c>
      <c r="I239" s="79">
        <f t="shared" si="9"/>
        <v>0</v>
      </c>
      <c r="J239" s="128">
        <f t="shared" si="10"/>
        <v>25000</v>
      </c>
      <c r="K239" s="128">
        <f t="shared" si="11"/>
        <v>25000</v>
      </c>
    </row>
    <row r="240" spans="1:11" ht="13.5" customHeight="1">
      <c r="A240" s="125">
        <v>230</v>
      </c>
      <c r="B240" s="126" t="s">
        <v>604</v>
      </c>
      <c r="C240" s="126" t="s">
        <v>440</v>
      </c>
      <c r="D240" s="127" t="s">
        <v>441</v>
      </c>
      <c r="E240" s="125" t="s">
        <v>10</v>
      </c>
      <c r="F240" s="80">
        <v>25000</v>
      </c>
      <c r="G240" s="80">
        <v>0</v>
      </c>
      <c r="H240" s="79">
        <v>0</v>
      </c>
      <c r="I240" s="79">
        <f t="shared" si="9"/>
        <v>0</v>
      </c>
      <c r="J240" s="128">
        <f t="shared" si="10"/>
        <v>25000</v>
      </c>
      <c r="K240" s="128">
        <f t="shared" si="11"/>
        <v>25000</v>
      </c>
    </row>
    <row r="241" spans="1:11" ht="13.5" customHeight="1">
      <c r="A241" s="125">
        <v>231</v>
      </c>
      <c r="B241" s="126" t="s">
        <v>1362</v>
      </c>
      <c r="C241" s="126" t="s">
        <v>440</v>
      </c>
      <c r="D241" s="127" t="s">
        <v>441</v>
      </c>
      <c r="E241" s="125" t="s">
        <v>10</v>
      </c>
      <c r="F241" s="80">
        <v>15000</v>
      </c>
      <c r="G241" s="80">
        <v>0</v>
      </c>
      <c r="H241" s="79">
        <v>0</v>
      </c>
      <c r="I241" s="79">
        <f t="shared" si="9"/>
        <v>0</v>
      </c>
      <c r="J241" s="128">
        <f t="shared" si="10"/>
        <v>15000</v>
      </c>
      <c r="K241" s="128">
        <f t="shared" si="11"/>
        <v>15000</v>
      </c>
    </row>
    <row r="242" spans="1:11" ht="13.5" customHeight="1">
      <c r="A242" s="125">
        <v>232</v>
      </c>
      <c r="B242" s="126" t="s">
        <v>1312</v>
      </c>
      <c r="C242" s="126" t="s">
        <v>440</v>
      </c>
      <c r="D242" s="127" t="s">
        <v>441</v>
      </c>
      <c r="E242" s="125" t="s">
        <v>10</v>
      </c>
      <c r="F242" s="80">
        <v>15000</v>
      </c>
      <c r="G242" s="80">
        <v>0</v>
      </c>
      <c r="H242" s="79">
        <v>0</v>
      </c>
      <c r="I242" s="79">
        <f t="shared" si="9"/>
        <v>0</v>
      </c>
      <c r="J242" s="128">
        <f t="shared" si="10"/>
        <v>15000</v>
      </c>
      <c r="K242" s="128">
        <f t="shared" si="11"/>
        <v>15000</v>
      </c>
    </row>
    <row r="243" spans="1:11" ht="13.5" customHeight="1">
      <c r="A243" s="125">
        <v>233</v>
      </c>
      <c r="B243" s="126" t="s">
        <v>525</v>
      </c>
      <c r="C243" s="126" t="s">
        <v>440</v>
      </c>
      <c r="D243" s="127" t="s">
        <v>441</v>
      </c>
      <c r="E243" s="125" t="s">
        <v>10</v>
      </c>
      <c r="F243" s="80">
        <v>29272.5</v>
      </c>
      <c r="G243" s="80">
        <v>0</v>
      </c>
      <c r="H243" s="79">
        <v>0</v>
      </c>
      <c r="I243" s="79">
        <f t="shared" si="9"/>
        <v>0</v>
      </c>
      <c r="J243" s="128">
        <f t="shared" si="10"/>
        <v>29272.5</v>
      </c>
      <c r="K243" s="128">
        <f t="shared" si="11"/>
        <v>29272.5</v>
      </c>
    </row>
    <row r="244" spans="1:11" ht="13.5" customHeight="1">
      <c r="A244" s="125">
        <v>234</v>
      </c>
      <c r="B244" s="126" t="s">
        <v>1438</v>
      </c>
      <c r="C244" s="126" t="s">
        <v>440</v>
      </c>
      <c r="D244" s="127" t="s">
        <v>441</v>
      </c>
      <c r="E244" s="125" t="s">
        <v>10</v>
      </c>
      <c r="F244" s="80">
        <v>10000</v>
      </c>
      <c r="G244" s="80">
        <v>0</v>
      </c>
      <c r="H244" s="79">
        <v>0</v>
      </c>
      <c r="I244" s="79">
        <f t="shared" si="9"/>
        <v>0</v>
      </c>
      <c r="J244" s="128">
        <f t="shared" si="10"/>
        <v>10000</v>
      </c>
      <c r="K244" s="128">
        <f t="shared" si="11"/>
        <v>10000</v>
      </c>
    </row>
    <row r="245" spans="1:11" ht="13.5" customHeight="1">
      <c r="A245" s="125">
        <v>235</v>
      </c>
      <c r="B245" s="126" t="s">
        <v>958</v>
      </c>
      <c r="C245" s="126" t="s">
        <v>440</v>
      </c>
      <c r="D245" s="127" t="s">
        <v>441</v>
      </c>
      <c r="E245" s="125" t="s">
        <v>10</v>
      </c>
      <c r="F245" s="80">
        <v>100000</v>
      </c>
      <c r="G245" s="80">
        <v>13582.87</v>
      </c>
      <c r="H245" s="79">
        <v>0</v>
      </c>
      <c r="I245" s="79">
        <f t="shared" si="9"/>
        <v>13582.87</v>
      </c>
      <c r="J245" s="128">
        <f t="shared" si="10"/>
        <v>100000</v>
      </c>
      <c r="K245" s="128">
        <f t="shared" si="11"/>
        <v>86417.13</v>
      </c>
    </row>
    <row r="246" spans="1:11" ht="13.5" customHeight="1">
      <c r="A246" s="125">
        <v>236</v>
      </c>
      <c r="B246" s="126" t="s">
        <v>1415</v>
      </c>
      <c r="C246" s="126" t="s">
        <v>440</v>
      </c>
      <c r="D246" s="127" t="s">
        <v>441</v>
      </c>
      <c r="E246" s="125" t="s">
        <v>10</v>
      </c>
      <c r="F246" s="80">
        <v>14000</v>
      </c>
      <c r="G246" s="80">
        <v>0</v>
      </c>
      <c r="H246" s="79">
        <v>0</v>
      </c>
      <c r="I246" s="79">
        <f t="shared" si="9"/>
        <v>0</v>
      </c>
      <c r="J246" s="128">
        <f t="shared" si="10"/>
        <v>14000</v>
      </c>
      <c r="K246" s="128">
        <f t="shared" si="11"/>
        <v>14000</v>
      </c>
    </row>
    <row r="247" spans="1:11" ht="13.5" customHeight="1">
      <c r="A247" s="125">
        <v>237</v>
      </c>
      <c r="B247" s="126" t="s">
        <v>789</v>
      </c>
      <c r="C247" s="126" t="s">
        <v>440</v>
      </c>
      <c r="D247" s="127" t="s">
        <v>441</v>
      </c>
      <c r="E247" s="125" t="s">
        <v>10</v>
      </c>
      <c r="F247" s="80">
        <v>17000</v>
      </c>
      <c r="G247" s="80">
        <v>0</v>
      </c>
      <c r="H247" s="79">
        <v>0</v>
      </c>
      <c r="I247" s="79">
        <f t="shared" si="9"/>
        <v>0</v>
      </c>
      <c r="J247" s="128">
        <f t="shared" si="10"/>
        <v>17000</v>
      </c>
      <c r="K247" s="128">
        <f t="shared" si="11"/>
        <v>17000</v>
      </c>
    </row>
    <row r="248" spans="1:11" ht="13.5" customHeight="1">
      <c r="A248" s="125">
        <v>238</v>
      </c>
      <c r="B248" s="126" t="s">
        <v>642</v>
      </c>
      <c r="C248" s="126" t="s">
        <v>440</v>
      </c>
      <c r="D248" s="127" t="s">
        <v>441</v>
      </c>
      <c r="E248" s="125" t="s">
        <v>10</v>
      </c>
      <c r="F248" s="80">
        <v>30000</v>
      </c>
      <c r="G248" s="80">
        <v>0</v>
      </c>
      <c r="H248" s="79">
        <v>0</v>
      </c>
      <c r="I248" s="79">
        <f t="shared" si="9"/>
        <v>0</v>
      </c>
      <c r="J248" s="128">
        <f t="shared" si="10"/>
        <v>30000</v>
      </c>
      <c r="K248" s="128">
        <f t="shared" si="11"/>
        <v>30000</v>
      </c>
    </row>
    <row r="249" spans="1:11" ht="13.5" customHeight="1">
      <c r="A249" s="125">
        <v>239</v>
      </c>
      <c r="B249" s="126" t="s">
        <v>1306</v>
      </c>
      <c r="C249" s="126" t="s">
        <v>440</v>
      </c>
      <c r="D249" s="127" t="s">
        <v>441</v>
      </c>
      <c r="E249" s="125" t="s">
        <v>10</v>
      </c>
      <c r="F249" s="80">
        <v>15000</v>
      </c>
      <c r="G249" s="80">
        <v>0</v>
      </c>
      <c r="H249" s="79">
        <v>0</v>
      </c>
      <c r="I249" s="79">
        <f t="shared" si="9"/>
        <v>0</v>
      </c>
      <c r="J249" s="128">
        <f t="shared" si="10"/>
        <v>15000</v>
      </c>
      <c r="K249" s="128">
        <f t="shared" si="11"/>
        <v>15000</v>
      </c>
    </row>
    <row r="250" spans="1:11" ht="13.5" customHeight="1">
      <c r="A250" s="125">
        <v>240</v>
      </c>
      <c r="B250" s="126" t="s">
        <v>831</v>
      </c>
      <c r="C250" s="126" t="s">
        <v>440</v>
      </c>
      <c r="D250" s="127" t="s">
        <v>441</v>
      </c>
      <c r="E250" s="125" t="s">
        <v>10</v>
      </c>
      <c r="F250" s="80">
        <v>14000</v>
      </c>
      <c r="G250" s="80">
        <v>0</v>
      </c>
      <c r="H250" s="79">
        <v>0</v>
      </c>
      <c r="I250" s="79">
        <f t="shared" si="9"/>
        <v>0</v>
      </c>
      <c r="J250" s="128">
        <f t="shared" si="10"/>
        <v>14000</v>
      </c>
      <c r="K250" s="128">
        <f t="shared" si="11"/>
        <v>14000</v>
      </c>
    </row>
    <row r="251" spans="1:11" ht="13.5" customHeight="1">
      <c r="A251" s="125">
        <v>241</v>
      </c>
      <c r="B251" s="126" t="s">
        <v>526</v>
      </c>
      <c r="C251" s="126" t="s">
        <v>440</v>
      </c>
      <c r="D251" s="127" t="s">
        <v>441</v>
      </c>
      <c r="E251" s="125" t="s">
        <v>10</v>
      </c>
      <c r="F251" s="80">
        <v>20000</v>
      </c>
      <c r="G251" s="80">
        <v>0</v>
      </c>
      <c r="H251" s="79">
        <v>0</v>
      </c>
      <c r="I251" s="79">
        <f t="shared" si="9"/>
        <v>0</v>
      </c>
      <c r="J251" s="128">
        <f t="shared" si="10"/>
        <v>20000</v>
      </c>
      <c r="K251" s="128">
        <f t="shared" si="11"/>
        <v>20000</v>
      </c>
    </row>
    <row r="252" spans="1:11" ht="13.5" customHeight="1">
      <c r="A252" s="125">
        <v>242</v>
      </c>
      <c r="B252" s="126" t="s">
        <v>1363</v>
      </c>
      <c r="C252" s="126" t="s">
        <v>440</v>
      </c>
      <c r="D252" s="127" t="s">
        <v>441</v>
      </c>
      <c r="E252" s="125" t="s">
        <v>10</v>
      </c>
      <c r="F252" s="80">
        <v>15000</v>
      </c>
      <c r="G252" s="80">
        <v>0</v>
      </c>
      <c r="H252" s="79">
        <v>0</v>
      </c>
      <c r="I252" s="79">
        <f t="shared" si="9"/>
        <v>0</v>
      </c>
      <c r="J252" s="128">
        <f t="shared" si="10"/>
        <v>15000</v>
      </c>
      <c r="K252" s="128">
        <f t="shared" si="11"/>
        <v>15000</v>
      </c>
    </row>
    <row r="253" spans="1:11" ht="13.5" customHeight="1">
      <c r="A253" s="125">
        <v>243</v>
      </c>
      <c r="B253" s="126" t="s">
        <v>720</v>
      </c>
      <c r="C253" s="126" t="s">
        <v>440</v>
      </c>
      <c r="D253" s="127" t="s">
        <v>441</v>
      </c>
      <c r="E253" s="125" t="s">
        <v>10</v>
      </c>
      <c r="F253" s="80">
        <v>20000</v>
      </c>
      <c r="G253" s="80">
        <v>0</v>
      </c>
      <c r="H253" s="79">
        <v>0</v>
      </c>
      <c r="I253" s="79">
        <f t="shared" si="9"/>
        <v>0</v>
      </c>
      <c r="J253" s="128">
        <f t="shared" si="10"/>
        <v>20000</v>
      </c>
      <c r="K253" s="128">
        <f t="shared" si="11"/>
        <v>20000</v>
      </c>
    </row>
    <row r="254" spans="1:11" ht="13.5" customHeight="1">
      <c r="A254" s="125">
        <v>244</v>
      </c>
      <c r="B254" s="126" t="s">
        <v>717</v>
      </c>
      <c r="C254" s="126" t="s">
        <v>440</v>
      </c>
      <c r="D254" s="127" t="s">
        <v>441</v>
      </c>
      <c r="E254" s="125" t="s">
        <v>10</v>
      </c>
      <c r="F254" s="80">
        <v>10000</v>
      </c>
      <c r="G254" s="80">
        <v>0</v>
      </c>
      <c r="H254" s="79">
        <v>0</v>
      </c>
      <c r="I254" s="79">
        <f t="shared" si="9"/>
        <v>0</v>
      </c>
      <c r="J254" s="128">
        <f t="shared" si="10"/>
        <v>10000</v>
      </c>
      <c r="K254" s="128">
        <f t="shared" si="11"/>
        <v>10000</v>
      </c>
    </row>
    <row r="255" spans="1:11" ht="13.5" customHeight="1">
      <c r="A255" s="125">
        <v>245</v>
      </c>
      <c r="B255" s="126" t="s">
        <v>1364</v>
      </c>
      <c r="C255" s="126" t="s">
        <v>440</v>
      </c>
      <c r="D255" s="127" t="s">
        <v>441</v>
      </c>
      <c r="E255" s="125" t="s">
        <v>10</v>
      </c>
      <c r="F255" s="80">
        <v>15000</v>
      </c>
      <c r="G255" s="80">
        <v>0</v>
      </c>
      <c r="H255" s="79">
        <v>0</v>
      </c>
      <c r="I255" s="79">
        <f t="shared" si="9"/>
        <v>0</v>
      </c>
      <c r="J255" s="128">
        <f t="shared" si="10"/>
        <v>15000</v>
      </c>
      <c r="K255" s="128">
        <f t="shared" si="11"/>
        <v>15000</v>
      </c>
    </row>
    <row r="256" spans="1:11" ht="13.5" customHeight="1">
      <c r="A256" s="125">
        <v>246</v>
      </c>
      <c r="B256" s="126" t="s">
        <v>482</v>
      </c>
      <c r="C256" s="126" t="s">
        <v>440</v>
      </c>
      <c r="D256" s="127" t="s">
        <v>441</v>
      </c>
      <c r="E256" s="125" t="s">
        <v>9</v>
      </c>
      <c r="F256" s="80">
        <v>20000</v>
      </c>
      <c r="G256" s="80">
        <v>0</v>
      </c>
      <c r="H256" s="79">
        <v>0</v>
      </c>
      <c r="I256" s="79">
        <f t="shared" si="9"/>
        <v>0</v>
      </c>
      <c r="J256" s="128">
        <f t="shared" si="10"/>
        <v>20000</v>
      </c>
      <c r="K256" s="128">
        <f t="shared" si="11"/>
        <v>20000</v>
      </c>
    </row>
    <row r="257" spans="1:11" ht="13.5" customHeight="1">
      <c r="A257" s="125">
        <v>247</v>
      </c>
      <c r="B257" s="126" t="s">
        <v>605</v>
      </c>
      <c r="C257" s="126" t="s">
        <v>440</v>
      </c>
      <c r="D257" s="127" t="s">
        <v>441</v>
      </c>
      <c r="E257" s="125" t="s">
        <v>10</v>
      </c>
      <c r="F257" s="80">
        <v>16000</v>
      </c>
      <c r="G257" s="80">
        <v>0</v>
      </c>
      <c r="H257" s="79">
        <v>0</v>
      </c>
      <c r="I257" s="79">
        <f t="shared" si="9"/>
        <v>0</v>
      </c>
      <c r="J257" s="128">
        <f t="shared" si="10"/>
        <v>16000</v>
      </c>
      <c r="K257" s="128">
        <f t="shared" si="11"/>
        <v>16000</v>
      </c>
    </row>
    <row r="258" spans="1:11" ht="13.5" customHeight="1">
      <c r="A258" s="125">
        <v>248</v>
      </c>
      <c r="B258" s="126" t="s">
        <v>1455</v>
      </c>
      <c r="C258" s="126" t="s">
        <v>440</v>
      </c>
      <c r="D258" s="127" t="s">
        <v>441</v>
      </c>
      <c r="E258" s="125" t="s">
        <v>10</v>
      </c>
      <c r="F258" s="80">
        <v>14000</v>
      </c>
      <c r="G258" s="80">
        <v>0</v>
      </c>
      <c r="H258" s="79">
        <v>0</v>
      </c>
      <c r="I258" s="79">
        <f t="shared" si="9"/>
        <v>0</v>
      </c>
      <c r="J258" s="128">
        <f t="shared" si="10"/>
        <v>14000</v>
      </c>
      <c r="K258" s="128">
        <f t="shared" si="11"/>
        <v>14000</v>
      </c>
    </row>
    <row r="259" spans="1:11" ht="13.5" customHeight="1">
      <c r="A259" s="125">
        <v>249</v>
      </c>
      <c r="B259" s="126" t="s">
        <v>1456</v>
      </c>
      <c r="C259" s="126" t="s">
        <v>440</v>
      </c>
      <c r="D259" s="127" t="s">
        <v>441</v>
      </c>
      <c r="E259" s="125" t="s">
        <v>10</v>
      </c>
      <c r="F259" s="80">
        <v>10000</v>
      </c>
      <c r="G259" s="80">
        <v>0</v>
      </c>
      <c r="H259" s="79">
        <v>0</v>
      </c>
      <c r="I259" s="79">
        <f t="shared" si="9"/>
        <v>0</v>
      </c>
      <c r="J259" s="128">
        <f t="shared" si="10"/>
        <v>10000</v>
      </c>
      <c r="K259" s="128">
        <f t="shared" si="11"/>
        <v>10000</v>
      </c>
    </row>
    <row r="260" spans="1:11" ht="13.5" customHeight="1">
      <c r="A260" s="125">
        <v>250</v>
      </c>
      <c r="B260" s="126" t="s">
        <v>606</v>
      </c>
      <c r="C260" s="126" t="s">
        <v>440</v>
      </c>
      <c r="D260" s="127" t="s">
        <v>441</v>
      </c>
      <c r="E260" s="125" t="s">
        <v>10</v>
      </c>
      <c r="F260" s="80">
        <v>170000</v>
      </c>
      <c r="G260" s="80">
        <v>31082.87</v>
      </c>
      <c r="H260" s="79">
        <v>0</v>
      </c>
      <c r="I260" s="79">
        <f t="shared" si="9"/>
        <v>31082.87</v>
      </c>
      <c r="J260" s="128">
        <f t="shared" si="10"/>
        <v>170000</v>
      </c>
      <c r="K260" s="128">
        <f t="shared" si="11"/>
        <v>138917.13</v>
      </c>
    </row>
    <row r="261" spans="1:11" ht="13.5" customHeight="1">
      <c r="A261" s="125">
        <v>251</v>
      </c>
      <c r="B261" s="126" t="s">
        <v>527</v>
      </c>
      <c r="C261" s="126" t="s">
        <v>440</v>
      </c>
      <c r="D261" s="127" t="s">
        <v>441</v>
      </c>
      <c r="E261" s="125" t="s">
        <v>10</v>
      </c>
      <c r="F261" s="80">
        <v>25000</v>
      </c>
      <c r="G261" s="80">
        <v>0</v>
      </c>
      <c r="H261" s="79">
        <v>0</v>
      </c>
      <c r="I261" s="79">
        <f t="shared" si="9"/>
        <v>0</v>
      </c>
      <c r="J261" s="128">
        <f t="shared" si="10"/>
        <v>25000</v>
      </c>
      <c r="K261" s="128">
        <f t="shared" si="11"/>
        <v>25000</v>
      </c>
    </row>
    <row r="262" spans="1:11" ht="13.5" customHeight="1">
      <c r="A262" s="125">
        <v>252</v>
      </c>
      <c r="B262" s="126" t="s">
        <v>528</v>
      </c>
      <c r="C262" s="126" t="s">
        <v>440</v>
      </c>
      <c r="D262" s="127" t="s">
        <v>441</v>
      </c>
      <c r="E262" s="125" t="s">
        <v>10</v>
      </c>
      <c r="F262" s="80">
        <v>20000</v>
      </c>
      <c r="G262" s="80">
        <v>0</v>
      </c>
      <c r="H262" s="79">
        <v>0</v>
      </c>
      <c r="I262" s="79">
        <f t="shared" si="9"/>
        <v>0</v>
      </c>
      <c r="J262" s="128">
        <f t="shared" si="10"/>
        <v>20000</v>
      </c>
      <c r="K262" s="128">
        <f t="shared" si="11"/>
        <v>20000</v>
      </c>
    </row>
    <row r="263" spans="1:11" ht="13.5" customHeight="1">
      <c r="A263" s="125">
        <v>253</v>
      </c>
      <c r="B263" s="126" t="s">
        <v>1435</v>
      </c>
      <c r="C263" s="126" t="s">
        <v>440</v>
      </c>
      <c r="D263" s="127" t="s">
        <v>441</v>
      </c>
      <c r="E263" s="125" t="s">
        <v>10</v>
      </c>
      <c r="F263" s="80">
        <v>10000</v>
      </c>
      <c r="G263" s="80">
        <v>0</v>
      </c>
      <c r="H263" s="79">
        <v>0</v>
      </c>
      <c r="I263" s="79">
        <f t="shared" si="9"/>
        <v>0</v>
      </c>
      <c r="J263" s="128">
        <f t="shared" si="10"/>
        <v>10000</v>
      </c>
      <c r="K263" s="128">
        <f t="shared" si="11"/>
        <v>10000</v>
      </c>
    </row>
    <row r="264" spans="1:11" ht="13.5" customHeight="1">
      <c r="A264" s="125">
        <v>254</v>
      </c>
      <c r="B264" s="126" t="s">
        <v>467</v>
      </c>
      <c r="C264" s="126" t="s">
        <v>440</v>
      </c>
      <c r="D264" s="127" t="s">
        <v>441</v>
      </c>
      <c r="E264" s="125" t="s">
        <v>9</v>
      </c>
      <c r="F264" s="80">
        <v>25000</v>
      </c>
      <c r="G264" s="80">
        <v>0</v>
      </c>
      <c r="H264" s="79">
        <v>0</v>
      </c>
      <c r="I264" s="79">
        <f t="shared" si="9"/>
        <v>0</v>
      </c>
      <c r="J264" s="128">
        <f t="shared" si="10"/>
        <v>25000</v>
      </c>
      <c r="K264" s="128">
        <f t="shared" si="11"/>
        <v>25000</v>
      </c>
    </row>
    <row r="265" spans="1:11" ht="13.5" customHeight="1">
      <c r="A265" s="125">
        <v>255</v>
      </c>
      <c r="B265" s="126" t="s">
        <v>1434</v>
      </c>
      <c r="C265" s="126" t="s">
        <v>440</v>
      </c>
      <c r="D265" s="127" t="s">
        <v>441</v>
      </c>
      <c r="E265" s="125" t="s">
        <v>10</v>
      </c>
      <c r="F265" s="80">
        <v>15000</v>
      </c>
      <c r="G265" s="80">
        <v>0</v>
      </c>
      <c r="H265" s="79">
        <v>0</v>
      </c>
      <c r="I265" s="79">
        <f t="shared" si="9"/>
        <v>0</v>
      </c>
      <c r="J265" s="128">
        <f t="shared" si="10"/>
        <v>15000</v>
      </c>
      <c r="K265" s="128">
        <f t="shared" si="11"/>
        <v>15000</v>
      </c>
    </row>
    <row r="266" spans="1:11" ht="13.5" customHeight="1">
      <c r="A266" s="125">
        <v>256</v>
      </c>
      <c r="B266" s="126" t="s">
        <v>607</v>
      </c>
      <c r="C266" s="126" t="s">
        <v>440</v>
      </c>
      <c r="D266" s="127" t="s">
        <v>441</v>
      </c>
      <c r="E266" s="125" t="s">
        <v>10</v>
      </c>
      <c r="F266" s="80">
        <v>20000</v>
      </c>
      <c r="G266" s="80">
        <v>0</v>
      </c>
      <c r="H266" s="79">
        <v>0</v>
      </c>
      <c r="I266" s="79">
        <f t="shared" si="9"/>
        <v>0</v>
      </c>
      <c r="J266" s="128">
        <f t="shared" si="10"/>
        <v>20000</v>
      </c>
      <c r="K266" s="128">
        <f t="shared" si="11"/>
        <v>20000</v>
      </c>
    </row>
    <row r="267" spans="1:11" ht="13.5" customHeight="1">
      <c r="A267" s="125">
        <v>257</v>
      </c>
      <c r="B267" s="126" t="s">
        <v>1366</v>
      </c>
      <c r="C267" s="126" t="s">
        <v>440</v>
      </c>
      <c r="D267" s="127" t="s">
        <v>441</v>
      </c>
      <c r="E267" s="125" t="s">
        <v>10</v>
      </c>
      <c r="F267" s="80">
        <v>15000</v>
      </c>
      <c r="G267" s="80">
        <v>0</v>
      </c>
      <c r="H267" s="79">
        <v>0</v>
      </c>
      <c r="I267" s="79">
        <f t="shared" ref="I267:I320" si="12">G267+H267</f>
        <v>0</v>
      </c>
      <c r="J267" s="128">
        <f t="shared" ref="J267:J320" si="13">F267</f>
        <v>15000</v>
      </c>
      <c r="K267" s="128">
        <f t="shared" ref="K267:K320" si="14">J267-I267</f>
        <v>15000</v>
      </c>
    </row>
    <row r="268" spans="1:11" ht="13.5" customHeight="1">
      <c r="A268" s="125">
        <v>258</v>
      </c>
      <c r="B268" s="126" t="s">
        <v>816</v>
      </c>
      <c r="C268" s="126" t="s">
        <v>440</v>
      </c>
      <c r="D268" s="127" t="s">
        <v>441</v>
      </c>
      <c r="E268" s="125" t="s">
        <v>10</v>
      </c>
      <c r="F268" s="80">
        <v>15000</v>
      </c>
      <c r="G268" s="80">
        <v>0</v>
      </c>
      <c r="H268" s="79">
        <v>0</v>
      </c>
      <c r="I268" s="79">
        <f t="shared" si="12"/>
        <v>0</v>
      </c>
      <c r="J268" s="128">
        <f t="shared" si="13"/>
        <v>15000</v>
      </c>
      <c r="K268" s="128">
        <f t="shared" si="14"/>
        <v>15000</v>
      </c>
    </row>
    <row r="269" spans="1:11" ht="13.5" customHeight="1">
      <c r="A269" s="125">
        <v>259</v>
      </c>
      <c r="B269" s="126" t="s">
        <v>960</v>
      </c>
      <c r="C269" s="126" t="s">
        <v>440</v>
      </c>
      <c r="D269" s="127" t="s">
        <v>441</v>
      </c>
      <c r="E269" s="125" t="s">
        <v>10</v>
      </c>
      <c r="F269" s="80">
        <v>20000</v>
      </c>
      <c r="G269" s="80">
        <v>0</v>
      </c>
      <c r="H269" s="79">
        <v>0</v>
      </c>
      <c r="I269" s="79">
        <f t="shared" si="12"/>
        <v>0</v>
      </c>
      <c r="J269" s="128">
        <f t="shared" si="13"/>
        <v>20000</v>
      </c>
      <c r="K269" s="128">
        <f t="shared" si="14"/>
        <v>20000</v>
      </c>
    </row>
    <row r="270" spans="1:11" ht="13.5" customHeight="1">
      <c r="A270" s="125">
        <v>260</v>
      </c>
      <c r="B270" s="126" t="s">
        <v>643</v>
      </c>
      <c r="C270" s="126" t="s">
        <v>440</v>
      </c>
      <c r="D270" s="127" t="s">
        <v>441</v>
      </c>
      <c r="E270" s="125" t="s">
        <v>10</v>
      </c>
      <c r="F270" s="80">
        <v>15000</v>
      </c>
      <c r="G270" s="80">
        <v>0</v>
      </c>
      <c r="H270" s="79">
        <v>0</v>
      </c>
      <c r="I270" s="79">
        <f t="shared" si="12"/>
        <v>0</v>
      </c>
      <c r="J270" s="128">
        <f t="shared" si="13"/>
        <v>15000</v>
      </c>
      <c r="K270" s="128">
        <f t="shared" si="14"/>
        <v>15000</v>
      </c>
    </row>
    <row r="271" spans="1:11" ht="13.5" customHeight="1">
      <c r="A271" s="125">
        <v>261</v>
      </c>
      <c r="B271" s="126" t="s">
        <v>1519</v>
      </c>
      <c r="C271" s="126" t="s">
        <v>440</v>
      </c>
      <c r="D271" s="127" t="s">
        <v>441</v>
      </c>
      <c r="E271" s="125" t="s">
        <v>10</v>
      </c>
      <c r="F271" s="80">
        <v>70000</v>
      </c>
      <c r="G271" s="80">
        <v>6195.88</v>
      </c>
      <c r="H271" s="79">
        <v>0</v>
      </c>
      <c r="I271" s="79">
        <f t="shared" si="12"/>
        <v>6195.88</v>
      </c>
      <c r="J271" s="128">
        <f t="shared" si="13"/>
        <v>70000</v>
      </c>
      <c r="K271" s="128">
        <f t="shared" si="14"/>
        <v>63804.12</v>
      </c>
    </row>
    <row r="272" spans="1:11" ht="13.5" customHeight="1">
      <c r="A272" s="125">
        <v>262</v>
      </c>
      <c r="B272" s="126" t="s">
        <v>1293</v>
      </c>
      <c r="C272" s="126" t="s">
        <v>440</v>
      </c>
      <c r="D272" s="127" t="s">
        <v>441</v>
      </c>
      <c r="E272" s="125" t="s">
        <v>10</v>
      </c>
      <c r="F272" s="80">
        <v>30000</v>
      </c>
      <c r="G272" s="80">
        <v>0</v>
      </c>
      <c r="H272" s="79">
        <v>0</v>
      </c>
      <c r="I272" s="79">
        <f t="shared" si="12"/>
        <v>0</v>
      </c>
      <c r="J272" s="128">
        <f t="shared" si="13"/>
        <v>30000</v>
      </c>
      <c r="K272" s="128">
        <f t="shared" si="14"/>
        <v>30000</v>
      </c>
    </row>
    <row r="273" spans="1:11" ht="13.5" customHeight="1">
      <c r="A273" s="125">
        <v>263</v>
      </c>
      <c r="B273" s="126" t="s">
        <v>614</v>
      </c>
      <c r="C273" s="126" t="s">
        <v>440</v>
      </c>
      <c r="D273" s="127" t="s">
        <v>441</v>
      </c>
      <c r="E273" s="125" t="s">
        <v>10</v>
      </c>
      <c r="F273" s="80">
        <v>20000</v>
      </c>
      <c r="G273" s="80">
        <v>0</v>
      </c>
      <c r="H273" s="79">
        <v>0</v>
      </c>
      <c r="I273" s="79">
        <f t="shared" si="12"/>
        <v>0</v>
      </c>
      <c r="J273" s="128">
        <f t="shared" si="13"/>
        <v>20000</v>
      </c>
      <c r="K273" s="128">
        <f t="shared" si="14"/>
        <v>20000</v>
      </c>
    </row>
    <row r="274" spans="1:11" ht="13.5" customHeight="1">
      <c r="A274" s="125">
        <v>264</v>
      </c>
      <c r="B274" s="126" t="s">
        <v>468</v>
      </c>
      <c r="C274" s="126" t="s">
        <v>440</v>
      </c>
      <c r="D274" s="127" t="s">
        <v>441</v>
      </c>
      <c r="E274" s="125" t="s">
        <v>10</v>
      </c>
      <c r="F274" s="80">
        <v>17000</v>
      </c>
      <c r="G274" s="80">
        <v>0</v>
      </c>
      <c r="H274" s="79">
        <v>0</v>
      </c>
      <c r="I274" s="79">
        <f t="shared" si="12"/>
        <v>0</v>
      </c>
      <c r="J274" s="128">
        <f t="shared" si="13"/>
        <v>17000</v>
      </c>
      <c r="K274" s="128">
        <f t="shared" si="14"/>
        <v>17000</v>
      </c>
    </row>
    <row r="275" spans="1:11" ht="13.5" customHeight="1">
      <c r="A275" s="125">
        <v>265</v>
      </c>
      <c r="B275" s="132" t="s">
        <v>529</v>
      </c>
      <c r="C275" s="126" t="s">
        <v>440</v>
      </c>
      <c r="D275" s="127" t="s">
        <v>441</v>
      </c>
      <c r="E275" s="125" t="s">
        <v>10</v>
      </c>
      <c r="F275" s="80">
        <v>12000</v>
      </c>
      <c r="G275" s="80">
        <v>0</v>
      </c>
      <c r="H275" s="79">
        <v>0</v>
      </c>
      <c r="I275" s="79">
        <f t="shared" si="12"/>
        <v>0</v>
      </c>
      <c r="J275" s="128">
        <f t="shared" si="13"/>
        <v>12000</v>
      </c>
      <c r="K275" s="128">
        <f t="shared" si="14"/>
        <v>12000</v>
      </c>
    </row>
    <row r="276" spans="1:11" ht="13.5" customHeight="1">
      <c r="A276" s="125">
        <v>266</v>
      </c>
      <c r="B276" s="126" t="s">
        <v>770</v>
      </c>
      <c r="C276" s="126" t="s">
        <v>440</v>
      </c>
      <c r="D276" s="127" t="s">
        <v>441</v>
      </c>
      <c r="E276" s="125" t="s">
        <v>9</v>
      </c>
      <c r="F276" s="80">
        <v>60000</v>
      </c>
      <c r="G276" s="80">
        <v>4195.88</v>
      </c>
      <c r="H276" s="79">
        <v>0</v>
      </c>
      <c r="I276" s="79">
        <f t="shared" si="12"/>
        <v>4195.88</v>
      </c>
      <c r="J276" s="128">
        <f t="shared" si="13"/>
        <v>60000</v>
      </c>
      <c r="K276" s="128">
        <f t="shared" si="14"/>
        <v>55804.12</v>
      </c>
    </row>
    <row r="277" spans="1:11" ht="13.5" customHeight="1">
      <c r="A277" s="125">
        <v>267</v>
      </c>
      <c r="B277" s="126" t="s">
        <v>812</v>
      </c>
      <c r="C277" s="126" t="s">
        <v>440</v>
      </c>
      <c r="D277" s="127" t="s">
        <v>441</v>
      </c>
      <c r="E277" s="125" t="s">
        <v>10</v>
      </c>
      <c r="F277" s="80">
        <v>20000</v>
      </c>
      <c r="G277" s="80">
        <v>0</v>
      </c>
      <c r="H277" s="79">
        <v>0</v>
      </c>
      <c r="I277" s="79">
        <f t="shared" si="12"/>
        <v>0</v>
      </c>
      <c r="J277" s="128">
        <f t="shared" si="13"/>
        <v>20000</v>
      </c>
      <c r="K277" s="128">
        <f t="shared" si="14"/>
        <v>20000</v>
      </c>
    </row>
    <row r="278" spans="1:11" ht="13.5" customHeight="1">
      <c r="A278" s="125">
        <v>268</v>
      </c>
      <c r="B278" s="126" t="s">
        <v>1509</v>
      </c>
      <c r="C278" s="126" t="s">
        <v>440</v>
      </c>
      <c r="D278" s="127" t="s">
        <v>441</v>
      </c>
      <c r="E278" s="125" t="s">
        <v>10</v>
      </c>
      <c r="F278" s="80">
        <v>25000</v>
      </c>
      <c r="G278" s="80">
        <v>0</v>
      </c>
      <c r="H278" s="79">
        <v>0</v>
      </c>
      <c r="I278" s="79">
        <f t="shared" si="12"/>
        <v>0</v>
      </c>
      <c r="J278" s="128">
        <f t="shared" si="13"/>
        <v>25000</v>
      </c>
      <c r="K278" s="128">
        <f t="shared" si="14"/>
        <v>25000</v>
      </c>
    </row>
    <row r="279" spans="1:11" ht="13.5" customHeight="1">
      <c r="A279" s="125">
        <v>269</v>
      </c>
      <c r="B279" s="126" t="s">
        <v>608</v>
      </c>
      <c r="C279" s="126" t="s">
        <v>440</v>
      </c>
      <c r="D279" s="127" t="s">
        <v>441</v>
      </c>
      <c r="E279" s="125" t="s">
        <v>10</v>
      </c>
      <c r="F279" s="80">
        <v>30000</v>
      </c>
      <c r="G279" s="80">
        <v>0</v>
      </c>
      <c r="H279" s="79">
        <v>0</v>
      </c>
      <c r="I279" s="79">
        <f t="shared" si="12"/>
        <v>0</v>
      </c>
      <c r="J279" s="128">
        <f t="shared" si="13"/>
        <v>30000</v>
      </c>
      <c r="K279" s="128">
        <f t="shared" si="14"/>
        <v>30000</v>
      </c>
    </row>
    <row r="280" spans="1:11" ht="13.5" customHeight="1">
      <c r="A280" s="125">
        <v>270</v>
      </c>
      <c r="B280" s="126" t="s">
        <v>810</v>
      </c>
      <c r="C280" s="126" t="s">
        <v>440</v>
      </c>
      <c r="D280" s="127" t="s">
        <v>441</v>
      </c>
      <c r="E280" s="125" t="s">
        <v>10</v>
      </c>
      <c r="F280" s="80">
        <v>15000</v>
      </c>
      <c r="G280" s="80">
        <v>0</v>
      </c>
      <c r="H280" s="79">
        <v>0</v>
      </c>
      <c r="I280" s="79">
        <f t="shared" si="12"/>
        <v>0</v>
      </c>
      <c r="J280" s="128">
        <f t="shared" si="13"/>
        <v>15000</v>
      </c>
      <c r="K280" s="128">
        <f t="shared" si="14"/>
        <v>15000</v>
      </c>
    </row>
    <row r="281" spans="1:11" ht="13.5" customHeight="1">
      <c r="A281" s="125">
        <v>271</v>
      </c>
      <c r="B281" s="126" t="s">
        <v>469</v>
      </c>
      <c r="C281" s="126" t="s">
        <v>440</v>
      </c>
      <c r="D281" s="127" t="s">
        <v>441</v>
      </c>
      <c r="E281" s="125" t="s">
        <v>10</v>
      </c>
      <c r="F281" s="80">
        <v>18373.11</v>
      </c>
      <c r="G281" s="80">
        <v>0</v>
      </c>
      <c r="H281" s="79">
        <v>0</v>
      </c>
      <c r="I281" s="79">
        <f t="shared" si="12"/>
        <v>0</v>
      </c>
      <c r="J281" s="128">
        <f t="shared" si="13"/>
        <v>18373.11</v>
      </c>
      <c r="K281" s="128">
        <f t="shared" si="14"/>
        <v>18373.11</v>
      </c>
    </row>
    <row r="282" spans="1:11" ht="13.5" customHeight="1">
      <c r="A282" s="125">
        <v>272</v>
      </c>
      <c r="B282" s="126" t="s">
        <v>644</v>
      </c>
      <c r="C282" s="126" t="s">
        <v>440</v>
      </c>
      <c r="D282" s="127" t="s">
        <v>441</v>
      </c>
      <c r="E282" s="125" t="s">
        <v>10</v>
      </c>
      <c r="F282" s="80">
        <v>10000</v>
      </c>
      <c r="G282" s="80">
        <v>0</v>
      </c>
      <c r="H282" s="79">
        <v>0</v>
      </c>
      <c r="I282" s="79">
        <f t="shared" si="12"/>
        <v>0</v>
      </c>
      <c r="J282" s="128">
        <f t="shared" si="13"/>
        <v>10000</v>
      </c>
      <c r="K282" s="128">
        <f t="shared" si="14"/>
        <v>10000</v>
      </c>
    </row>
    <row r="283" spans="1:11" ht="13.5" customHeight="1">
      <c r="A283" s="125">
        <v>273</v>
      </c>
      <c r="B283" s="126" t="s">
        <v>1413</v>
      </c>
      <c r="C283" s="126" t="s">
        <v>440</v>
      </c>
      <c r="D283" s="127" t="s">
        <v>441</v>
      </c>
      <c r="E283" s="125" t="s">
        <v>10</v>
      </c>
      <c r="F283" s="80">
        <v>14000</v>
      </c>
      <c r="G283" s="80">
        <v>0</v>
      </c>
      <c r="H283" s="79">
        <v>0</v>
      </c>
      <c r="I283" s="79">
        <f t="shared" si="12"/>
        <v>0</v>
      </c>
      <c r="J283" s="128">
        <f t="shared" si="13"/>
        <v>14000</v>
      </c>
      <c r="K283" s="128">
        <f t="shared" si="14"/>
        <v>14000</v>
      </c>
    </row>
    <row r="284" spans="1:11" ht="13.5" customHeight="1">
      <c r="A284" s="125">
        <v>274</v>
      </c>
      <c r="B284" s="126" t="s">
        <v>771</v>
      </c>
      <c r="C284" s="126" t="s">
        <v>440</v>
      </c>
      <c r="D284" s="127" t="s">
        <v>441</v>
      </c>
      <c r="E284" s="125" t="s">
        <v>10</v>
      </c>
      <c r="F284" s="80">
        <v>20000</v>
      </c>
      <c r="G284" s="80">
        <v>0</v>
      </c>
      <c r="H284" s="79">
        <v>0</v>
      </c>
      <c r="I284" s="79">
        <f t="shared" si="12"/>
        <v>0</v>
      </c>
      <c r="J284" s="128">
        <f t="shared" si="13"/>
        <v>20000</v>
      </c>
      <c r="K284" s="128">
        <f t="shared" si="14"/>
        <v>20000</v>
      </c>
    </row>
    <row r="285" spans="1:11" ht="13.5" customHeight="1">
      <c r="A285" s="125">
        <v>275</v>
      </c>
      <c r="B285" s="126" t="s">
        <v>609</v>
      </c>
      <c r="C285" s="126" t="s">
        <v>440</v>
      </c>
      <c r="D285" s="127" t="s">
        <v>441</v>
      </c>
      <c r="E285" s="125" t="s">
        <v>10</v>
      </c>
      <c r="F285" s="80">
        <v>15000</v>
      </c>
      <c r="G285" s="80">
        <v>0</v>
      </c>
      <c r="H285" s="79">
        <v>0</v>
      </c>
      <c r="I285" s="79">
        <f t="shared" si="12"/>
        <v>0</v>
      </c>
      <c r="J285" s="128">
        <f t="shared" si="13"/>
        <v>15000</v>
      </c>
      <c r="K285" s="128">
        <f t="shared" si="14"/>
        <v>15000</v>
      </c>
    </row>
    <row r="286" spans="1:11" ht="13.5" customHeight="1">
      <c r="A286" s="125">
        <v>276</v>
      </c>
      <c r="B286" s="126" t="s">
        <v>1303</v>
      </c>
      <c r="C286" s="126" t="s">
        <v>440</v>
      </c>
      <c r="D286" s="127" t="s">
        <v>441</v>
      </c>
      <c r="E286" s="125" t="s">
        <v>10</v>
      </c>
      <c r="F286" s="80">
        <v>25000</v>
      </c>
      <c r="G286" s="80">
        <v>0</v>
      </c>
      <c r="H286" s="79">
        <v>0</v>
      </c>
      <c r="I286" s="79">
        <f t="shared" si="12"/>
        <v>0</v>
      </c>
      <c r="J286" s="128">
        <f t="shared" si="13"/>
        <v>25000</v>
      </c>
      <c r="K286" s="128">
        <f t="shared" si="14"/>
        <v>25000</v>
      </c>
    </row>
    <row r="287" spans="1:11" ht="13.5" customHeight="1">
      <c r="A287" s="125">
        <v>277</v>
      </c>
      <c r="B287" s="126" t="s">
        <v>1311</v>
      </c>
      <c r="C287" s="126" t="s">
        <v>440</v>
      </c>
      <c r="D287" s="127" t="s">
        <v>441</v>
      </c>
      <c r="E287" s="125" t="s">
        <v>10</v>
      </c>
      <c r="F287" s="80">
        <v>25000</v>
      </c>
      <c r="G287" s="80">
        <v>0</v>
      </c>
      <c r="H287" s="79">
        <v>0</v>
      </c>
      <c r="I287" s="79">
        <f t="shared" si="12"/>
        <v>0</v>
      </c>
      <c r="J287" s="128">
        <f t="shared" si="13"/>
        <v>25000</v>
      </c>
      <c r="K287" s="128">
        <f t="shared" si="14"/>
        <v>25000</v>
      </c>
    </row>
    <row r="288" spans="1:11" ht="13.5" customHeight="1">
      <c r="A288" s="125">
        <v>278</v>
      </c>
      <c r="B288" s="126" t="s">
        <v>483</v>
      </c>
      <c r="C288" s="126" t="s">
        <v>440</v>
      </c>
      <c r="D288" s="127" t="s">
        <v>441</v>
      </c>
      <c r="E288" s="125" t="s">
        <v>9</v>
      </c>
      <c r="F288" s="80">
        <v>15000</v>
      </c>
      <c r="G288" s="80">
        <v>0</v>
      </c>
      <c r="H288" s="79">
        <v>0</v>
      </c>
      <c r="I288" s="79">
        <f t="shared" si="12"/>
        <v>0</v>
      </c>
      <c r="J288" s="128">
        <f t="shared" si="13"/>
        <v>15000</v>
      </c>
      <c r="K288" s="128">
        <f t="shared" si="14"/>
        <v>15000</v>
      </c>
    </row>
    <row r="289" spans="1:11" ht="13.5" customHeight="1">
      <c r="A289" s="125">
        <v>279</v>
      </c>
      <c r="B289" s="126" t="s">
        <v>470</v>
      </c>
      <c r="C289" s="126" t="s">
        <v>440</v>
      </c>
      <c r="D289" s="127" t="s">
        <v>441</v>
      </c>
      <c r="E289" s="125" t="s">
        <v>9</v>
      </c>
      <c r="F289" s="80">
        <v>17000</v>
      </c>
      <c r="G289" s="80">
        <v>0</v>
      </c>
      <c r="H289" s="79">
        <v>0</v>
      </c>
      <c r="I289" s="79">
        <f t="shared" si="12"/>
        <v>0</v>
      </c>
      <c r="J289" s="128">
        <f t="shared" si="13"/>
        <v>17000</v>
      </c>
      <c r="K289" s="128">
        <f t="shared" si="14"/>
        <v>17000</v>
      </c>
    </row>
    <row r="290" spans="1:11" ht="13.5" customHeight="1">
      <c r="A290" s="125">
        <v>280</v>
      </c>
      <c r="B290" s="126" t="s">
        <v>471</v>
      </c>
      <c r="C290" s="126" t="s">
        <v>440</v>
      </c>
      <c r="D290" s="127" t="s">
        <v>441</v>
      </c>
      <c r="E290" s="125" t="s">
        <v>10</v>
      </c>
      <c r="F290" s="80">
        <v>20000</v>
      </c>
      <c r="G290" s="80">
        <v>0</v>
      </c>
      <c r="H290" s="79">
        <v>0</v>
      </c>
      <c r="I290" s="79">
        <f t="shared" si="12"/>
        <v>0</v>
      </c>
      <c r="J290" s="128">
        <f t="shared" si="13"/>
        <v>20000</v>
      </c>
      <c r="K290" s="128">
        <f t="shared" si="14"/>
        <v>20000</v>
      </c>
    </row>
    <row r="291" spans="1:11" ht="13.5" customHeight="1">
      <c r="A291" s="125">
        <v>281</v>
      </c>
      <c r="B291" s="126" t="s">
        <v>794</v>
      </c>
      <c r="C291" s="126" t="s">
        <v>440</v>
      </c>
      <c r="D291" s="127" t="s">
        <v>441</v>
      </c>
      <c r="E291" s="125" t="s">
        <v>10</v>
      </c>
      <c r="F291" s="80">
        <v>15000</v>
      </c>
      <c r="G291" s="80">
        <v>0</v>
      </c>
      <c r="H291" s="79">
        <v>0</v>
      </c>
      <c r="I291" s="79">
        <f t="shared" si="12"/>
        <v>0</v>
      </c>
      <c r="J291" s="128">
        <f t="shared" si="13"/>
        <v>15000</v>
      </c>
      <c r="K291" s="128">
        <f t="shared" si="14"/>
        <v>15000</v>
      </c>
    </row>
    <row r="292" spans="1:11" ht="13.5" customHeight="1">
      <c r="A292" s="125">
        <v>282</v>
      </c>
      <c r="B292" s="126" t="s">
        <v>778</v>
      </c>
      <c r="C292" s="126" t="s">
        <v>440</v>
      </c>
      <c r="D292" s="127" t="s">
        <v>441</v>
      </c>
      <c r="E292" s="125" t="s">
        <v>10</v>
      </c>
      <c r="F292" s="80">
        <v>15000</v>
      </c>
      <c r="G292" s="80">
        <v>0</v>
      </c>
      <c r="H292" s="79">
        <v>0</v>
      </c>
      <c r="I292" s="79">
        <f t="shared" si="12"/>
        <v>0</v>
      </c>
      <c r="J292" s="128">
        <f t="shared" si="13"/>
        <v>15000</v>
      </c>
      <c r="K292" s="128">
        <f t="shared" si="14"/>
        <v>15000</v>
      </c>
    </row>
    <row r="293" spans="1:11" ht="13.5" customHeight="1">
      <c r="A293" s="125">
        <v>283</v>
      </c>
      <c r="B293" s="126" t="s">
        <v>1518</v>
      </c>
      <c r="C293" s="126" t="s">
        <v>440</v>
      </c>
      <c r="D293" s="127" t="s">
        <v>441</v>
      </c>
      <c r="E293" s="125" t="s">
        <v>10</v>
      </c>
      <c r="F293" s="80">
        <v>14000</v>
      </c>
      <c r="G293" s="80">
        <v>0</v>
      </c>
      <c r="H293" s="79">
        <v>0</v>
      </c>
      <c r="I293" s="79">
        <f t="shared" si="12"/>
        <v>0</v>
      </c>
      <c r="J293" s="128">
        <f t="shared" si="13"/>
        <v>14000</v>
      </c>
      <c r="K293" s="128">
        <f t="shared" si="14"/>
        <v>14000</v>
      </c>
    </row>
    <row r="294" spans="1:11" ht="13.5" customHeight="1">
      <c r="A294" s="125">
        <v>284</v>
      </c>
      <c r="B294" s="126" t="s">
        <v>530</v>
      </c>
      <c r="C294" s="126" t="s">
        <v>440</v>
      </c>
      <c r="D294" s="127" t="s">
        <v>441</v>
      </c>
      <c r="E294" s="125" t="s">
        <v>9</v>
      </c>
      <c r="F294" s="80">
        <v>25000</v>
      </c>
      <c r="G294" s="80">
        <v>0</v>
      </c>
      <c r="H294" s="79">
        <v>0</v>
      </c>
      <c r="I294" s="79">
        <f t="shared" si="12"/>
        <v>0</v>
      </c>
      <c r="J294" s="128">
        <f t="shared" si="13"/>
        <v>25000</v>
      </c>
      <c r="K294" s="128">
        <f t="shared" si="14"/>
        <v>25000</v>
      </c>
    </row>
    <row r="295" spans="1:11" ht="13.5" customHeight="1">
      <c r="A295" s="125">
        <v>285</v>
      </c>
      <c r="B295" s="126" t="s">
        <v>1411</v>
      </c>
      <c r="C295" s="126" t="s">
        <v>440</v>
      </c>
      <c r="D295" s="127" t="s">
        <v>441</v>
      </c>
      <c r="E295" s="125" t="s">
        <v>9</v>
      </c>
      <c r="F295" s="80">
        <v>15000</v>
      </c>
      <c r="G295" s="80">
        <v>0</v>
      </c>
      <c r="H295" s="79">
        <v>0</v>
      </c>
      <c r="I295" s="79">
        <f t="shared" si="12"/>
        <v>0</v>
      </c>
      <c r="J295" s="128">
        <f t="shared" si="13"/>
        <v>15000</v>
      </c>
      <c r="K295" s="128">
        <f t="shared" si="14"/>
        <v>15000</v>
      </c>
    </row>
    <row r="296" spans="1:11" ht="13.5" customHeight="1">
      <c r="A296" s="125">
        <v>286</v>
      </c>
      <c r="B296" s="126" t="s">
        <v>610</v>
      </c>
      <c r="C296" s="126" t="s">
        <v>440</v>
      </c>
      <c r="D296" s="127" t="s">
        <v>441</v>
      </c>
      <c r="E296" s="125" t="s">
        <v>9</v>
      </c>
      <c r="F296" s="80">
        <v>20000</v>
      </c>
      <c r="G296" s="80">
        <v>0</v>
      </c>
      <c r="H296" s="79">
        <v>0</v>
      </c>
      <c r="I296" s="79">
        <f t="shared" si="12"/>
        <v>0</v>
      </c>
      <c r="J296" s="128">
        <f t="shared" si="13"/>
        <v>20000</v>
      </c>
      <c r="K296" s="128">
        <f t="shared" si="14"/>
        <v>20000</v>
      </c>
    </row>
    <row r="297" spans="1:11" ht="13.5" customHeight="1">
      <c r="A297" s="125">
        <v>287</v>
      </c>
      <c r="B297" s="126" t="s">
        <v>611</v>
      </c>
      <c r="C297" s="126" t="s">
        <v>440</v>
      </c>
      <c r="D297" s="127" t="s">
        <v>441</v>
      </c>
      <c r="E297" s="125" t="s">
        <v>10</v>
      </c>
      <c r="F297" s="80">
        <v>25000</v>
      </c>
      <c r="G297" s="80">
        <v>0</v>
      </c>
      <c r="H297" s="79">
        <v>0</v>
      </c>
      <c r="I297" s="79">
        <f t="shared" si="12"/>
        <v>0</v>
      </c>
      <c r="J297" s="128">
        <f t="shared" si="13"/>
        <v>25000</v>
      </c>
      <c r="K297" s="128">
        <f t="shared" si="14"/>
        <v>25000</v>
      </c>
    </row>
    <row r="298" spans="1:11" ht="13.5" customHeight="1">
      <c r="A298" s="125">
        <v>288</v>
      </c>
      <c r="B298" s="126" t="s">
        <v>1316</v>
      </c>
      <c r="C298" s="126" t="s">
        <v>440</v>
      </c>
      <c r="D298" s="127" t="s">
        <v>441</v>
      </c>
      <c r="E298" s="125" t="s">
        <v>10</v>
      </c>
      <c r="F298" s="80">
        <v>15000</v>
      </c>
      <c r="G298" s="80">
        <v>0</v>
      </c>
      <c r="H298" s="79">
        <v>0</v>
      </c>
      <c r="I298" s="79">
        <f t="shared" si="12"/>
        <v>0</v>
      </c>
      <c r="J298" s="128">
        <f t="shared" si="13"/>
        <v>15000</v>
      </c>
      <c r="K298" s="128">
        <f t="shared" si="14"/>
        <v>15000</v>
      </c>
    </row>
    <row r="299" spans="1:11" ht="13.5" customHeight="1">
      <c r="A299" s="125">
        <v>289</v>
      </c>
      <c r="B299" s="126" t="s">
        <v>1543</v>
      </c>
      <c r="C299" s="126" t="s">
        <v>440</v>
      </c>
      <c r="D299" s="127" t="s">
        <v>441</v>
      </c>
      <c r="E299" s="125" t="s">
        <v>10</v>
      </c>
      <c r="F299" s="80">
        <v>15000</v>
      </c>
      <c r="G299" s="80">
        <v>0</v>
      </c>
      <c r="H299" s="79">
        <v>0</v>
      </c>
      <c r="I299" s="79">
        <f t="shared" si="12"/>
        <v>0</v>
      </c>
      <c r="J299" s="128">
        <f t="shared" si="13"/>
        <v>15000</v>
      </c>
      <c r="K299" s="128">
        <f t="shared" si="14"/>
        <v>15000</v>
      </c>
    </row>
    <row r="300" spans="1:11" ht="13.5" customHeight="1">
      <c r="A300" s="125">
        <v>290</v>
      </c>
      <c r="B300" s="126" t="s">
        <v>1544</v>
      </c>
      <c r="C300" s="126" t="s">
        <v>440</v>
      </c>
      <c r="D300" s="127" t="s">
        <v>441</v>
      </c>
      <c r="E300" s="125" t="s">
        <v>10</v>
      </c>
      <c r="F300" s="80">
        <v>14000</v>
      </c>
      <c r="G300" s="80">
        <v>0</v>
      </c>
      <c r="H300" s="79">
        <v>0</v>
      </c>
      <c r="I300" s="79">
        <f t="shared" si="12"/>
        <v>0</v>
      </c>
      <c r="J300" s="128">
        <f t="shared" si="13"/>
        <v>14000</v>
      </c>
      <c r="K300" s="128">
        <f t="shared" si="14"/>
        <v>14000</v>
      </c>
    </row>
    <row r="301" spans="1:11" ht="13.5" customHeight="1">
      <c r="A301" s="125">
        <v>291</v>
      </c>
      <c r="B301" s="126" t="s">
        <v>1545</v>
      </c>
      <c r="C301" s="126" t="s">
        <v>440</v>
      </c>
      <c r="D301" s="127" t="s">
        <v>441</v>
      </c>
      <c r="E301" s="125" t="s">
        <v>10</v>
      </c>
      <c r="F301" s="80">
        <v>14000</v>
      </c>
      <c r="G301" s="80">
        <v>0</v>
      </c>
      <c r="H301" s="79">
        <v>0</v>
      </c>
      <c r="I301" s="79">
        <f t="shared" si="12"/>
        <v>0</v>
      </c>
      <c r="J301" s="128">
        <f t="shared" si="13"/>
        <v>14000</v>
      </c>
      <c r="K301" s="128">
        <f t="shared" si="14"/>
        <v>14000</v>
      </c>
    </row>
    <row r="302" spans="1:11" ht="13.5" customHeight="1">
      <c r="A302" s="125">
        <v>292</v>
      </c>
      <c r="B302" s="126" t="s">
        <v>1546</v>
      </c>
      <c r="C302" s="126" t="s">
        <v>440</v>
      </c>
      <c r="D302" s="127" t="s">
        <v>441</v>
      </c>
      <c r="E302" s="125" t="s">
        <v>10</v>
      </c>
      <c r="F302" s="79">
        <v>20000</v>
      </c>
      <c r="G302" s="79">
        <v>0</v>
      </c>
      <c r="H302" s="79">
        <v>0</v>
      </c>
      <c r="I302" s="79">
        <f t="shared" si="12"/>
        <v>0</v>
      </c>
      <c r="J302" s="128">
        <f t="shared" si="13"/>
        <v>20000</v>
      </c>
      <c r="K302" s="128">
        <f t="shared" si="14"/>
        <v>20000</v>
      </c>
    </row>
    <row r="303" spans="1:11" ht="13.5" customHeight="1">
      <c r="A303" s="125">
        <v>293</v>
      </c>
      <c r="B303" s="126" t="s">
        <v>1547</v>
      </c>
      <c r="C303" s="126" t="s">
        <v>440</v>
      </c>
      <c r="D303" s="127" t="s">
        <v>441</v>
      </c>
      <c r="E303" s="125" t="s">
        <v>10</v>
      </c>
      <c r="F303" s="80">
        <v>15000</v>
      </c>
      <c r="G303" s="80">
        <v>0</v>
      </c>
      <c r="H303" s="79">
        <v>0</v>
      </c>
      <c r="I303" s="79">
        <f t="shared" si="12"/>
        <v>0</v>
      </c>
      <c r="J303" s="128">
        <f t="shared" si="13"/>
        <v>15000</v>
      </c>
      <c r="K303" s="128">
        <f t="shared" si="14"/>
        <v>15000</v>
      </c>
    </row>
    <row r="304" spans="1:11" ht="13.5" customHeight="1">
      <c r="A304" s="125">
        <v>294</v>
      </c>
      <c r="B304" s="126" t="s">
        <v>1548</v>
      </c>
      <c r="C304" s="126" t="s">
        <v>440</v>
      </c>
      <c r="D304" s="127" t="s">
        <v>441</v>
      </c>
      <c r="E304" s="125" t="s">
        <v>10</v>
      </c>
      <c r="F304" s="80">
        <v>14000</v>
      </c>
      <c r="G304" s="80">
        <v>0</v>
      </c>
      <c r="H304" s="79">
        <v>0</v>
      </c>
      <c r="I304" s="79">
        <f t="shared" si="12"/>
        <v>0</v>
      </c>
      <c r="J304" s="128">
        <f t="shared" si="13"/>
        <v>14000</v>
      </c>
      <c r="K304" s="128">
        <f t="shared" si="14"/>
        <v>14000</v>
      </c>
    </row>
    <row r="305" spans="1:11" ht="13.5" customHeight="1">
      <c r="A305" s="125">
        <v>295</v>
      </c>
      <c r="B305" s="126" t="s">
        <v>1549</v>
      </c>
      <c r="C305" s="126" t="s">
        <v>440</v>
      </c>
      <c r="D305" s="127" t="s">
        <v>441</v>
      </c>
      <c r="E305" s="125" t="s">
        <v>10</v>
      </c>
      <c r="F305" s="80">
        <v>75000</v>
      </c>
      <c r="G305" s="80">
        <v>7332.87</v>
      </c>
      <c r="H305" s="79">
        <v>0</v>
      </c>
      <c r="I305" s="79">
        <f t="shared" si="12"/>
        <v>7332.87</v>
      </c>
      <c r="J305" s="128">
        <f t="shared" si="13"/>
        <v>75000</v>
      </c>
      <c r="K305" s="128">
        <f t="shared" si="14"/>
        <v>67667.13</v>
      </c>
    </row>
    <row r="306" spans="1:11" ht="13.5" customHeight="1">
      <c r="A306" s="125">
        <v>296</v>
      </c>
      <c r="B306" s="126" t="s">
        <v>1550</v>
      </c>
      <c r="C306" s="126" t="s">
        <v>440</v>
      </c>
      <c r="D306" s="127" t="s">
        <v>441</v>
      </c>
      <c r="E306" s="125" t="s">
        <v>10</v>
      </c>
      <c r="F306" s="80">
        <v>15000</v>
      </c>
      <c r="G306" s="80">
        <v>0</v>
      </c>
      <c r="H306" s="79">
        <v>0</v>
      </c>
      <c r="I306" s="79">
        <f t="shared" si="12"/>
        <v>0</v>
      </c>
      <c r="J306" s="128">
        <f t="shared" si="13"/>
        <v>15000</v>
      </c>
      <c r="K306" s="128">
        <f t="shared" si="14"/>
        <v>15000</v>
      </c>
    </row>
    <row r="307" spans="1:11" ht="13.5" customHeight="1">
      <c r="A307" s="125">
        <v>297</v>
      </c>
      <c r="B307" s="126" t="s">
        <v>1551</v>
      </c>
      <c r="C307" s="126" t="s">
        <v>440</v>
      </c>
      <c r="D307" s="127" t="s">
        <v>441</v>
      </c>
      <c r="E307" s="125" t="s">
        <v>10</v>
      </c>
      <c r="F307" s="80">
        <v>15000</v>
      </c>
      <c r="G307" s="80">
        <v>0</v>
      </c>
      <c r="H307" s="79">
        <v>0</v>
      </c>
      <c r="I307" s="79">
        <f t="shared" si="12"/>
        <v>0</v>
      </c>
      <c r="J307" s="128">
        <f t="shared" si="13"/>
        <v>15000</v>
      </c>
      <c r="K307" s="128">
        <f t="shared" si="14"/>
        <v>15000</v>
      </c>
    </row>
    <row r="308" spans="1:11" ht="13.5" customHeight="1">
      <c r="A308" s="125">
        <v>298</v>
      </c>
      <c r="B308" s="126" t="s">
        <v>1552</v>
      </c>
      <c r="C308" s="126" t="s">
        <v>440</v>
      </c>
      <c r="D308" s="127" t="s">
        <v>441</v>
      </c>
      <c r="E308" s="125" t="s">
        <v>10</v>
      </c>
      <c r="F308" s="80">
        <v>75000</v>
      </c>
      <c r="G308" s="80">
        <v>7332.87</v>
      </c>
      <c r="H308" s="79">
        <v>0</v>
      </c>
      <c r="I308" s="79">
        <f t="shared" si="12"/>
        <v>7332.87</v>
      </c>
      <c r="J308" s="128">
        <f t="shared" si="13"/>
        <v>75000</v>
      </c>
      <c r="K308" s="128">
        <f t="shared" si="14"/>
        <v>67667.13</v>
      </c>
    </row>
    <row r="309" spans="1:11" ht="13.5" customHeight="1">
      <c r="A309" s="125">
        <v>299</v>
      </c>
      <c r="B309" s="126" t="s">
        <v>1553</v>
      </c>
      <c r="C309" s="126" t="s">
        <v>440</v>
      </c>
      <c r="D309" s="127" t="s">
        <v>441</v>
      </c>
      <c r="E309" s="125" t="s">
        <v>9</v>
      </c>
      <c r="F309" s="80">
        <v>15000</v>
      </c>
      <c r="G309" s="80">
        <v>0</v>
      </c>
      <c r="H309" s="79">
        <v>0</v>
      </c>
      <c r="I309" s="79">
        <f t="shared" si="12"/>
        <v>0</v>
      </c>
      <c r="J309" s="128">
        <f t="shared" si="13"/>
        <v>15000</v>
      </c>
      <c r="K309" s="128">
        <f t="shared" si="14"/>
        <v>15000</v>
      </c>
    </row>
    <row r="310" spans="1:11" ht="13.5" customHeight="1">
      <c r="A310" s="125">
        <v>300</v>
      </c>
      <c r="B310" s="126" t="s">
        <v>1554</v>
      </c>
      <c r="C310" s="126" t="s">
        <v>440</v>
      </c>
      <c r="D310" s="127" t="s">
        <v>441</v>
      </c>
      <c r="E310" s="125" t="s">
        <v>10</v>
      </c>
      <c r="F310" s="80">
        <v>50000</v>
      </c>
      <c r="G310" s="80">
        <v>2297.25</v>
      </c>
      <c r="H310" s="79">
        <v>0</v>
      </c>
      <c r="I310" s="79">
        <f t="shared" si="12"/>
        <v>2297.25</v>
      </c>
      <c r="J310" s="128">
        <f t="shared" si="13"/>
        <v>50000</v>
      </c>
      <c r="K310" s="128">
        <f t="shared" si="14"/>
        <v>47702.75</v>
      </c>
    </row>
    <row r="311" spans="1:11" ht="13.5" customHeight="1">
      <c r="A311" s="125">
        <v>301</v>
      </c>
      <c r="B311" s="126" t="s">
        <v>1555</v>
      </c>
      <c r="C311" s="126" t="s">
        <v>440</v>
      </c>
      <c r="D311" s="127" t="s">
        <v>441</v>
      </c>
      <c r="E311" s="125" t="s">
        <v>10</v>
      </c>
      <c r="F311" s="80">
        <v>20000</v>
      </c>
      <c r="G311" s="80">
        <v>0</v>
      </c>
      <c r="H311" s="79">
        <v>0</v>
      </c>
      <c r="I311" s="79">
        <f t="shared" si="12"/>
        <v>0</v>
      </c>
      <c r="J311" s="128">
        <f t="shared" si="13"/>
        <v>20000</v>
      </c>
      <c r="K311" s="128">
        <f t="shared" si="14"/>
        <v>20000</v>
      </c>
    </row>
    <row r="312" spans="1:11" ht="13.5" customHeight="1">
      <c r="A312" s="125">
        <v>302</v>
      </c>
      <c r="B312" s="126" t="s">
        <v>1556</v>
      </c>
      <c r="C312" s="126" t="s">
        <v>440</v>
      </c>
      <c r="D312" s="127" t="s">
        <v>441</v>
      </c>
      <c r="E312" s="125" t="s">
        <v>9</v>
      </c>
      <c r="F312" s="80">
        <v>15000</v>
      </c>
      <c r="G312" s="80">
        <v>0</v>
      </c>
      <c r="H312" s="79">
        <v>0</v>
      </c>
      <c r="I312" s="79">
        <f t="shared" si="12"/>
        <v>0</v>
      </c>
      <c r="J312" s="128">
        <f t="shared" si="13"/>
        <v>15000</v>
      </c>
      <c r="K312" s="128">
        <f t="shared" si="14"/>
        <v>15000</v>
      </c>
    </row>
    <row r="313" spans="1:11" ht="13.5" customHeight="1">
      <c r="A313" s="125">
        <v>303</v>
      </c>
      <c r="B313" s="126" t="s">
        <v>1557</v>
      </c>
      <c r="C313" s="126" t="s">
        <v>440</v>
      </c>
      <c r="D313" s="127" t="s">
        <v>441</v>
      </c>
      <c r="E313" s="125" t="s">
        <v>10</v>
      </c>
      <c r="F313" s="80">
        <v>15000</v>
      </c>
      <c r="G313" s="80">
        <v>0</v>
      </c>
      <c r="H313" s="79">
        <v>0</v>
      </c>
      <c r="I313" s="79">
        <f t="shared" si="12"/>
        <v>0</v>
      </c>
      <c r="J313" s="128">
        <f t="shared" si="13"/>
        <v>15000</v>
      </c>
      <c r="K313" s="128">
        <f t="shared" si="14"/>
        <v>15000</v>
      </c>
    </row>
    <row r="314" spans="1:11" ht="13.5" customHeight="1">
      <c r="A314" s="125">
        <v>304</v>
      </c>
      <c r="B314" s="126" t="s">
        <v>1558</v>
      </c>
      <c r="C314" s="126" t="s">
        <v>440</v>
      </c>
      <c r="D314" s="127" t="s">
        <v>441</v>
      </c>
      <c r="E314" s="125" t="s">
        <v>9</v>
      </c>
      <c r="F314" s="80">
        <v>15000</v>
      </c>
      <c r="G314" s="80">
        <v>0</v>
      </c>
      <c r="H314" s="79">
        <v>0</v>
      </c>
      <c r="I314" s="79">
        <f t="shared" si="12"/>
        <v>0</v>
      </c>
      <c r="J314" s="128">
        <f t="shared" si="13"/>
        <v>15000</v>
      </c>
      <c r="K314" s="128">
        <f t="shared" si="14"/>
        <v>15000</v>
      </c>
    </row>
    <row r="315" spans="1:11" ht="13.5" customHeight="1">
      <c r="A315" s="125">
        <v>305</v>
      </c>
      <c r="B315" s="126" t="s">
        <v>1559</v>
      </c>
      <c r="C315" s="126" t="s">
        <v>440</v>
      </c>
      <c r="D315" s="127" t="s">
        <v>441</v>
      </c>
      <c r="E315" s="125" t="s">
        <v>10</v>
      </c>
      <c r="F315" s="80">
        <v>15000</v>
      </c>
      <c r="G315" s="80">
        <v>0</v>
      </c>
      <c r="H315" s="79">
        <v>0</v>
      </c>
      <c r="I315" s="79">
        <f t="shared" si="12"/>
        <v>0</v>
      </c>
      <c r="J315" s="128">
        <f t="shared" si="13"/>
        <v>15000</v>
      </c>
      <c r="K315" s="128">
        <f t="shared" si="14"/>
        <v>15000</v>
      </c>
    </row>
    <row r="316" spans="1:11" ht="13.5" customHeight="1">
      <c r="A316" s="125">
        <v>306</v>
      </c>
      <c r="B316" s="126" t="s">
        <v>1560</v>
      </c>
      <c r="C316" s="126" t="s">
        <v>440</v>
      </c>
      <c r="D316" s="127" t="s">
        <v>441</v>
      </c>
      <c r="E316" s="125" t="s">
        <v>10</v>
      </c>
      <c r="F316" s="80">
        <v>75000</v>
      </c>
      <c r="G316" s="80">
        <v>7332.87</v>
      </c>
      <c r="H316" s="79">
        <v>0</v>
      </c>
      <c r="I316" s="79">
        <f t="shared" si="12"/>
        <v>7332.87</v>
      </c>
      <c r="J316" s="128">
        <f t="shared" si="13"/>
        <v>75000</v>
      </c>
      <c r="K316" s="128">
        <f t="shared" si="14"/>
        <v>67667.13</v>
      </c>
    </row>
    <row r="317" spans="1:11" ht="13.5" customHeight="1">
      <c r="A317" s="125">
        <v>307</v>
      </c>
      <c r="B317" s="126" t="s">
        <v>1561</v>
      </c>
      <c r="C317" s="126" t="s">
        <v>440</v>
      </c>
      <c r="D317" s="127" t="s">
        <v>441</v>
      </c>
      <c r="E317" s="125" t="s">
        <v>10</v>
      </c>
      <c r="F317" s="80">
        <v>15000</v>
      </c>
      <c r="G317" s="80">
        <v>0</v>
      </c>
      <c r="H317" s="79">
        <v>0</v>
      </c>
      <c r="I317" s="79">
        <f t="shared" si="12"/>
        <v>0</v>
      </c>
      <c r="J317" s="128">
        <f t="shared" si="13"/>
        <v>15000</v>
      </c>
      <c r="K317" s="128">
        <f t="shared" si="14"/>
        <v>15000</v>
      </c>
    </row>
    <row r="318" spans="1:11" ht="13.5" customHeight="1">
      <c r="A318" s="125">
        <v>308</v>
      </c>
      <c r="B318" s="126" t="s">
        <v>1562</v>
      </c>
      <c r="C318" s="126" t="s">
        <v>440</v>
      </c>
      <c r="D318" s="127" t="s">
        <v>441</v>
      </c>
      <c r="E318" s="125" t="s">
        <v>10</v>
      </c>
      <c r="F318" s="80">
        <v>15000</v>
      </c>
      <c r="G318" s="80">
        <v>0</v>
      </c>
      <c r="H318" s="79">
        <v>0</v>
      </c>
      <c r="I318" s="79">
        <f t="shared" si="12"/>
        <v>0</v>
      </c>
      <c r="J318" s="128">
        <f t="shared" si="13"/>
        <v>15000</v>
      </c>
      <c r="K318" s="128">
        <f t="shared" si="14"/>
        <v>15000</v>
      </c>
    </row>
    <row r="319" spans="1:11" ht="13.5" customHeight="1">
      <c r="A319" s="125">
        <v>309</v>
      </c>
      <c r="B319" s="126" t="s">
        <v>1563</v>
      </c>
      <c r="C319" s="126" t="s">
        <v>440</v>
      </c>
      <c r="D319" s="127" t="s">
        <v>441</v>
      </c>
      <c r="E319" s="125" t="s">
        <v>10</v>
      </c>
      <c r="F319" s="80">
        <v>15000</v>
      </c>
      <c r="G319" s="80">
        <v>0</v>
      </c>
      <c r="H319" s="79">
        <v>0</v>
      </c>
      <c r="I319" s="79">
        <f t="shared" si="12"/>
        <v>0</v>
      </c>
      <c r="J319" s="128">
        <f t="shared" si="13"/>
        <v>15000</v>
      </c>
      <c r="K319" s="128">
        <f t="shared" si="14"/>
        <v>15000</v>
      </c>
    </row>
    <row r="320" spans="1:11" ht="13.5" customHeight="1">
      <c r="A320" s="125">
        <v>310</v>
      </c>
      <c r="B320" s="126" t="s">
        <v>1564</v>
      </c>
      <c r="C320" s="126" t="s">
        <v>440</v>
      </c>
      <c r="D320" s="127" t="s">
        <v>441</v>
      </c>
      <c r="E320" s="125" t="s">
        <v>10</v>
      </c>
      <c r="F320" s="80">
        <v>14000</v>
      </c>
      <c r="G320" s="80">
        <v>0</v>
      </c>
      <c r="H320" s="79">
        <v>0</v>
      </c>
      <c r="I320" s="79">
        <f t="shared" si="12"/>
        <v>0</v>
      </c>
      <c r="J320" s="128">
        <f t="shared" si="13"/>
        <v>14000</v>
      </c>
      <c r="K320" s="128">
        <f t="shared" si="14"/>
        <v>14000</v>
      </c>
    </row>
    <row r="321" spans="1:11" ht="13.5" customHeight="1">
      <c r="A321" s="81"/>
      <c r="B321" s="228" t="s">
        <v>8</v>
      </c>
      <c r="C321" s="228"/>
      <c r="D321" s="228"/>
      <c r="E321" s="229"/>
      <c r="F321" s="82">
        <f>SUM(F11:F320)</f>
        <v>7754164.6100000003</v>
      </c>
      <c r="G321" s="82">
        <f>SUM(G11:G320)</f>
        <v>307646.84999999998</v>
      </c>
      <c r="H321" s="82">
        <f t="shared" ref="H321:K321" si="15">SUM(H11:H320)</f>
        <v>0</v>
      </c>
      <c r="I321" s="82">
        <f t="shared" si="15"/>
        <v>307646.84999999998</v>
      </c>
      <c r="J321" s="82">
        <f t="shared" si="15"/>
        <v>7754164.6100000003</v>
      </c>
      <c r="K321" s="82">
        <f t="shared" si="15"/>
        <v>7446517.7600000007</v>
      </c>
    </row>
    <row r="322" spans="1:11" ht="12.2" customHeight="1">
      <c r="A322" s="223" t="s">
        <v>1282</v>
      </c>
      <c r="B322" s="223"/>
      <c r="C322" s="223"/>
      <c r="D322" s="223"/>
      <c r="E322" s="223"/>
      <c r="F322" s="223"/>
      <c r="G322" s="223"/>
      <c r="H322" s="223"/>
      <c r="I322" s="223"/>
      <c r="J322" s="223"/>
      <c r="K322" s="223"/>
    </row>
    <row r="323" spans="1:11" ht="12.2" customHeight="1">
      <c r="A323" s="223" t="s">
        <v>1538</v>
      </c>
      <c r="B323" s="223"/>
      <c r="C323" s="223"/>
      <c r="D323" s="223"/>
      <c r="E323" s="223"/>
      <c r="F323" s="223"/>
      <c r="G323" s="223"/>
      <c r="H323" s="223"/>
      <c r="I323" s="223"/>
      <c r="J323" s="223"/>
      <c r="K323" s="223"/>
    </row>
    <row r="324" spans="1:11" ht="12.2" customHeight="1">
      <c r="A324" s="62"/>
      <c r="B324" s="62"/>
      <c r="C324" s="62"/>
      <c r="D324" s="88"/>
      <c r="E324" s="63"/>
      <c r="F324" s="64"/>
      <c r="G324" s="64"/>
      <c r="H324" s="64"/>
      <c r="I324" s="64"/>
      <c r="J324" s="64"/>
      <c r="K324" s="64"/>
    </row>
    <row r="325" spans="1:11" ht="17.100000000000001" customHeight="1">
      <c r="A325" s="62"/>
      <c r="B325" s="62" t="s">
        <v>7</v>
      </c>
      <c r="C325" s="63"/>
      <c r="D325" s="88" t="s">
        <v>5</v>
      </c>
      <c r="E325" s="63"/>
      <c r="F325" s="64"/>
      <c r="G325" s="64"/>
      <c r="H325" s="64" t="s">
        <v>6</v>
      </c>
      <c r="I325" s="64"/>
      <c r="J325" s="64"/>
      <c r="K325" s="64"/>
    </row>
    <row r="326" spans="1:11" ht="12" customHeight="1">
      <c r="A326" s="62"/>
      <c r="B326" s="62"/>
      <c r="C326" s="63"/>
      <c r="D326" s="88"/>
      <c r="E326" s="63"/>
      <c r="F326" s="64"/>
      <c r="G326" s="64"/>
      <c r="H326" s="64"/>
      <c r="I326" s="64"/>
      <c r="J326" s="64"/>
      <c r="K326" s="64"/>
    </row>
    <row r="327" spans="1:11" ht="14.25" customHeight="1">
      <c r="A327" s="62"/>
      <c r="B327" s="65"/>
      <c r="C327" s="62"/>
      <c r="D327" s="66"/>
      <c r="E327" s="67"/>
      <c r="F327" s="64"/>
      <c r="G327" s="64"/>
      <c r="H327" s="64"/>
      <c r="I327" s="64"/>
      <c r="J327" s="64"/>
      <c r="K327" s="64"/>
    </row>
    <row r="328" spans="1:11" ht="17.100000000000001" customHeight="1">
      <c r="A328" s="62"/>
      <c r="B328" s="65"/>
      <c r="C328" s="65"/>
      <c r="D328" s="66"/>
      <c r="E328" s="67"/>
      <c r="F328" s="77" t="s">
        <v>412</v>
      </c>
      <c r="G328" s="65"/>
      <c r="H328" s="65"/>
      <c r="I328" s="62"/>
      <c r="J328" s="64"/>
      <c r="K328" s="64"/>
    </row>
    <row r="329" spans="1:11" ht="17.100000000000001" customHeight="1">
      <c r="A329" s="62"/>
      <c r="B329" s="123" t="s">
        <v>1106</v>
      </c>
      <c r="C329" s="68"/>
      <c r="D329" s="222" t="s">
        <v>1284</v>
      </c>
      <c r="E329" s="222"/>
      <c r="F329" s="222"/>
      <c r="G329" s="68"/>
      <c r="H329" s="123" t="s">
        <v>1280</v>
      </c>
      <c r="I329" s="65"/>
      <c r="J329" s="64"/>
      <c r="K329" s="64"/>
    </row>
    <row r="330" spans="1:11" ht="17.100000000000001" customHeight="1">
      <c r="A330" s="69"/>
      <c r="B330" s="11" t="s">
        <v>1333</v>
      </c>
      <c r="C330" s="11"/>
      <c r="D330" s="221" t="s">
        <v>1285</v>
      </c>
      <c r="E330" s="221"/>
      <c r="F330" s="221"/>
      <c r="G330" s="14"/>
      <c r="H330" s="14" t="s">
        <v>1279</v>
      </c>
      <c r="I330" s="14"/>
      <c r="J330" s="14"/>
      <c r="K330" s="14"/>
    </row>
    <row r="331" spans="1:11">
      <c r="A331" s="11"/>
      <c r="B331" s="11"/>
      <c r="C331" s="11"/>
      <c r="D331" s="12"/>
      <c r="E331" s="13"/>
      <c r="F331" s="14"/>
      <c r="G331" s="14"/>
      <c r="H331" s="14"/>
      <c r="I331" s="14"/>
      <c r="J331" s="14"/>
      <c r="K331" s="15"/>
    </row>
    <row r="332" spans="1:11">
      <c r="A332" s="70"/>
      <c r="B332" s="70"/>
      <c r="C332" s="70"/>
      <c r="D332" s="71"/>
      <c r="E332" s="72"/>
      <c r="F332" s="73"/>
      <c r="G332" s="73"/>
      <c r="H332" s="73"/>
      <c r="I332" s="73"/>
      <c r="J332" s="73"/>
      <c r="K332" s="73"/>
    </row>
    <row r="333" spans="1:11">
      <c r="A333" s="70"/>
      <c r="B333" s="70"/>
      <c r="C333" s="70"/>
      <c r="D333" s="71"/>
      <c r="E333" s="72"/>
      <c r="F333" s="73"/>
      <c r="G333" s="73"/>
      <c r="H333" s="73"/>
      <c r="I333" s="73"/>
      <c r="J333" s="73"/>
      <c r="K333" s="73"/>
    </row>
    <row r="334" spans="1:11">
      <c r="F334" s="124"/>
      <c r="G334" s="124"/>
      <c r="H334" s="124"/>
    </row>
    <row r="335" spans="1:11">
      <c r="F335" s="124"/>
      <c r="G335" s="124"/>
      <c r="H335" s="124"/>
    </row>
    <row r="336" spans="1:11">
      <c r="D336" s="18"/>
      <c r="E336" s="19"/>
    </row>
    <row r="337" spans="1:5" s="17" customFormat="1">
      <c r="A337"/>
      <c r="B337"/>
      <c r="C337"/>
      <c r="D337" s="18"/>
      <c r="E337" s="19"/>
    </row>
    <row r="338" spans="1:5" s="17" customFormat="1">
      <c r="A338"/>
      <c r="B338"/>
      <c r="C338"/>
      <c r="D338" s="18"/>
      <c r="E338" s="19"/>
    </row>
    <row r="339" spans="1:5" s="17" customFormat="1">
      <c r="A339"/>
      <c r="B339"/>
      <c r="C339"/>
      <c r="D339" s="18"/>
      <c r="E339" s="19"/>
    </row>
    <row r="340" spans="1:5" s="17" customFormat="1">
      <c r="A340"/>
      <c r="B340"/>
      <c r="C340"/>
      <c r="D340" s="18"/>
      <c r="E340" s="19"/>
    </row>
    <row r="341" spans="1:5" s="17" customFormat="1">
      <c r="A341"/>
      <c r="B341"/>
      <c r="C341"/>
      <c r="D341" s="18"/>
      <c r="E341" s="19"/>
    </row>
  </sheetData>
  <sortState ref="A11:K320">
    <sortCondition ref="A11:A320"/>
  </sortState>
  <mergeCells count="19">
    <mergeCell ref="D330:F330"/>
    <mergeCell ref="D329:F329"/>
    <mergeCell ref="A323:K323"/>
    <mergeCell ref="G9:H9"/>
    <mergeCell ref="I9:I10"/>
    <mergeCell ref="J9:J10"/>
    <mergeCell ref="K9:K10"/>
    <mergeCell ref="B321:E321"/>
    <mergeCell ref="A322:K322"/>
    <mergeCell ref="F1:I1"/>
    <mergeCell ref="A6:K6"/>
    <mergeCell ref="A7:K7"/>
    <mergeCell ref="A8:K8"/>
    <mergeCell ref="A9:A10"/>
    <mergeCell ref="B9:B10"/>
    <mergeCell ref="C9:C10"/>
    <mergeCell ref="D9:D10"/>
    <mergeCell ref="E9:E10"/>
    <mergeCell ref="F9:F10"/>
  </mergeCells>
  <pageMargins left="0.23622047244094491" right="0.23622047244094491" top="0.74803149606299213" bottom="0.74803149606299213" header="0.31496062992125984" footer="0.31496062992125984"/>
  <pageSetup paperSize="5" fitToWidth="0" fitToHeight="0" orientation="landscape" r:id="rId1"/>
  <headerFooter>
    <oddFooter>&amp;CPágina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FIJA JULIO 2026 </vt:lpstr>
      <vt:lpstr>TEMPORAL JULIO 2026</vt:lpstr>
      <vt:lpstr>VIGILANCIA JULIO 2026</vt:lpstr>
      <vt:lpstr>'FIJA JULIO 2026 '!_Hlk127362179</vt:lpstr>
      <vt:lpstr>'FIJA JULIO 2026 '!Área_de_impresión</vt:lpstr>
      <vt:lpstr>'TEMPORAL JULIO 2026'!Área_de_impresión</vt:lpstr>
      <vt:lpstr>'VIGILANCIA JULIO 2026'!Área_de_impresión</vt:lpstr>
      <vt:lpstr>'FIJA JULIO 2026 '!Títulos_a_imprimir</vt:lpstr>
      <vt:lpstr>'TEMPORAL JULIO 2026'!Títulos_a_imprimir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Vierka Pichardo</dc:creator>
  <cp:lastModifiedBy>PROPIEDAD DE</cp:lastModifiedBy>
  <cp:lastPrinted>2026-05-05T17:53:03Z</cp:lastPrinted>
  <dcterms:created xsi:type="dcterms:W3CDTF">2020-08-19T16:00:30Z</dcterms:created>
  <dcterms:modified xsi:type="dcterms:W3CDTF">2026-08-18T18:11:46Z</dcterms:modified>
</cp:coreProperties>
</file>