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EBRERO 2026\EJECUCION PRESUPUESTARIA FEBRERO\"/>
    </mc:Choice>
  </mc:AlternateContent>
  <bookViews>
    <workbookView xWindow="-120" yWindow="-120" windowWidth="29040" windowHeight="15720"/>
  </bookViews>
  <sheets>
    <sheet name="LIBRO BANCOS AL 28 DE FEBRERO 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H55" i="1"/>
  <c r="G55" i="1"/>
  <c r="I54" i="1"/>
  <c r="I55" i="1" s="1"/>
  <c r="H49" i="1"/>
  <c r="G49" i="1"/>
  <c r="I28" i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H23" i="1"/>
  <c r="G23" i="1"/>
  <c r="I22" i="1"/>
  <c r="I23" i="1" s="1"/>
  <c r="I17" i="1"/>
  <c r="H17" i="1"/>
  <c r="H58" i="1" s="1"/>
  <c r="H59" i="1" s="1"/>
  <c r="G17" i="1"/>
  <c r="G58" i="1" s="1"/>
  <c r="G59" i="1" s="1"/>
  <c r="H11" i="1"/>
  <c r="G11" i="1"/>
  <c r="I10" i="1"/>
  <c r="I11" i="1" s="1"/>
  <c r="I58" i="1" l="1"/>
  <c r="I59" i="1" s="1"/>
</calcChain>
</file>

<file path=xl/sharedStrings.xml><?xml version="1.0" encoding="utf-8"?>
<sst xmlns="http://schemas.openxmlformats.org/spreadsheetml/2006/main" count="176" uniqueCount="43">
  <si>
    <t>Direccion Financiera</t>
  </si>
  <si>
    <t>DEPARTAMENTO DE CONTABILIDAD</t>
  </si>
  <si>
    <t>LIBRO BANCOS AL 28 DE FEBRERO DEL 2026</t>
  </si>
  <si>
    <t>Valores en RD$</t>
  </si>
  <si>
    <t>Cta. Fondo Reponible - No. 240-016429-5 - DOP</t>
  </si>
  <si>
    <t>Cuenta Bancaria</t>
  </si>
  <si>
    <t>Beneficiario/Cliente</t>
  </si>
  <si>
    <t>Descripción</t>
  </si>
  <si>
    <t>Fecha Transacción</t>
  </si>
  <si>
    <t>Tipo Transacción</t>
  </si>
  <si>
    <t>Numero
Transacción</t>
  </si>
  <si>
    <t>Débito</t>
  </si>
  <si>
    <t>Crédito</t>
  </si>
  <si>
    <t>Balance</t>
  </si>
  <si>
    <t>240-016429-5</t>
  </si>
  <si>
    <t>BALANCE INICIAL</t>
  </si>
  <si>
    <t>Banco de Reservas</t>
  </si>
  <si>
    <t>COMISION MANEJO DE CUENTA</t>
  </si>
  <si>
    <t>COMISION</t>
  </si>
  <si>
    <t>Totales</t>
  </si>
  <si>
    <t>Cta. Fondo en Avance por Excepción - No. 960-472532-3 - DOP</t>
  </si>
  <si>
    <t>960-472532-3</t>
  </si>
  <si>
    <t>-</t>
  </si>
  <si>
    <t>Cta. Pagos a Terceros - No. 314-000162-4 - DOP</t>
  </si>
  <si>
    <t>314-000162-4</t>
  </si>
  <si>
    <t>COMISIÓN MANEJO DE CUENTA</t>
  </si>
  <si>
    <t>29 02 2026</t>
  </si>
  <si>
    <t>9990002</t>
  </si>
  <si>
    <t>Cta. Recursos de Captación Directa - No. 2085001000 - DOP</t>
  </si>
  <si>
    <t>Cta. Recursos de Captación Directa</t>
  </si>
  <si>
    <t>Transferencia Automatica Recibida</t>
  </si>
  <si>
    <t xml:space="preserve"> 0102520526</t>
  </si>
  <si>
    <t>Traslado fondos cuentas escr. Emitida</t>
  </si>
  <si>
    <t>00260</t>
  </si>
  <si>
    <t>Asignacion cuota de pago debito</t>
  </si>
  <si>
    <t>63183</t>
  </si>
  <si>
    <t>Cta. Recursos de Captación Directa - No. 2085001001 - DOP</t>
  </si>
  <si>
    <t>Cta. Recursos de Captación Directa -1001</t>
  </si>
  <si>
    <t>Asignaciòn Cuota de Pago Credito</t>
  </si>
  <si>
    <t>MOVIMIENTOS TOTALES</t>
  </si>
  <si>
    <t>BALANCE GENERAL</t>
  </si>
  <si>
    <r>
      <t xml:space="preserve">Felipe López García
</t>
    </r>
    <r>
      <rPr>
        <sz val="12"/>
        <color theme="1"/>
        <rFont val="Hervalit"/>
      </rPr>
      <t>Encardo de Contabilidad</t>
    </r>
  </si>
  <si>
    <r>
      <t xml:space="preserve">María Mercedes Troncoso
</t>
    </r>
    <r>
      <rPr>
        <sz val="12"/>
        <color theme="1"/>
        <rFont val="Hervalit"/>
      </rPr>
      <t>Directora 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</si>
</sst>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/mm\/yyyy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000000"/>
      <name val="Hervalit"/>
    </font>
    <font>
      <b/>
      <i/>
      <sz val="10"/>
      <color theme="1"/>
      <name val="Hervalit"/>
    </font>
    <font>
      <b/>
      <i/>
      <sz val="10"/>
      <name val="Hervalit"/>
    </font>
    <font>
      <b/>
      <i/>
      <sz val="10"/>
      <color rgb="FF000000"/>
      <name val="Hervalit"/>
    </font>
    <font>
      <sz val="10"/>
      <color rgb="FF333333"/>
      <name val="Hervalit"/>
    </font>
    <font>
      <sz val="10"/>
      <color rgb="FF000000"/>
      <name val="Hervalit"/>
    </font>
    <font>
      <b/>
      <sz val="10"/>
      <name val="Hervalit"/>
    </font>
    <font>
      <b/>
      <sz val="12"/>
      <color theme="1"/>
      <name val="Hervalit"/>
    </font>
    <font>
      <sz val="12"/>
      <color theme="1"/>
      <name val="Hervali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 shrinkToFi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right" vertical="center"/>
    </xf>
    <xf numFmtId="43" fontId="8" fillId="4" borderId="2" xfId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4" fontId="2" fillId="4" borderId="2" xfId="2" applyNumberFormat="1" applyFont="1" applyFill="1" applyBorder="1" applyAlignment="1">
      <alignment horizontal="left" vertical="center"/>
    </xf>
    <xf numFmtId="4" fontId="9" fillId="4" borderId="2" xfId="0" applyNumberFormat="1" applyFont="1" applyFill="1" applyBorder="1" applyAlignment="1">
      <alignment horizontal="left" vertical="center" shrinkToFit="1"/>
    </xf>
    <xf numFmtId="164" fontId="10" fillId="4" borderId="2" xfId="0" applyNumberFormat="1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shrinkToFit="1"/>
    </xf>
    <xf numFmtId="4" fontId="10" fillId="4" borderId="2" xfId="0" applyNumberFormat="1" applyFont="1" applyFill="1" applyBorder="1" applyAlignment="1">
      <alignment horizontal="right" vertical="center"/>
    </xf>
    <xf numFmtId="4" fontId="3" fillId="5" borderId="2" xfId="0" applyNumberFormat="1" applyFont="1" applyFill="1" applyBorder="1" applyAlignment="1">
      <alignment vertical="center"/>
    </xf>
    <xf numFmtId="4" fontId="3" fillId="5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4" fontId="2" fillId="4" borderId="2" xfId="0" applyNumberFormat="1" applyFont="1" applyFill="1" applyBorder="1" applyAlignment="1">
      <alignment horizontal="left" vertical="center" shrinkToFit="1"/>
    </xf>
    <xf numFmtId="0" fontId="10" fillId="4" borderId="2" xfId="2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left" vertical="center" shrinkToFi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 shrinkToFit="1"/>
    </xf>
    <xf numFmtId="1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shrinkToFit="1"/>
    </xf>
    <xf numFmtId="14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wrapText="1"/>
    </xf>
    <xf numFmtId="0" fontId="3" fillId="5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3AD3D0-78F2-428A-B87F-66FD0D5AE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202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sqref="A1:I1"/>
    </sheetView>
  </sheetViews>
  <sheetFormatPr baseColWidth="10" defaultColWidth="11.375" defaultRowHeight="15" customHeight="1"/>
  <cols>
    <col min="1" max="1" width="14.75" style="1" customWidth="1"/>
    <col min="2" max="2" width="36.375" style="1" bestFit="1" customWidth="1"/>
    <col min="3" max="3" width="30" style="39" bestFit="1" customWidth="1"/>
    <col min="4" max="4" width="13.75" style="1" bestFit="1" customWidth="1"/>
    <col min="5" max="5" width="14.75" style="1" customWidth="1"/>
    <col min="6" max="6" width="14" style="1" bestFit="1" customWidth="1"/>
    <col min="7" max="9" width="14.75" style="1" customWidth="1"/>
    <col min="10" max="16384" width="11.375" style="1"/>
  </cols>
  <sheetData>
    <row r="1" spans="1:9" ht="99.95" customHeight="1">
      <c r="A1" s="62"/>
      <c r="B1" s="62"/>
      <c r="C1" s="62"/>
      <c r="D1" s="62"/>
      <c r="E1" s="62"/>
      <c r="F1" s="62"/>
      <c r="G1" s="62"/>
      <c r="H1" s="62"/>
      <c r="I1" s="62"/>
    </row>
    <row r="2" spans="1:9" ht="15.95" customHeight="1">
      <c r="A2" s="63" t="s">
        <v>0</v>
      </c>
      <c r="B2" s="64"/>
      <c r="C2" s="64"/>
      <c r="D2" s="64"/>
      <c r="E2" s="64"/>
      <c r="F2" s="64"/>
      <c r="G2" s="64"/>
      <c r="H2" s="64"/>
      <c r="I2" s="64"/>
    </row>
    <row r="3" spans="1:9" ht="16.149999999999999" customHeight="1">
      <c r="A3" s="62" t="s">
        <v>1</v>
      </c>
      <c r="B3" s="65"/>
      <c r="C3" s="65"/>
      <c r="D3" s="65"/>
      <c r="E3" s="65"/>
      <c r="F3" s="65"/>
      <c r="G3" s="65"/>
      <c r="H3" s="65"/>
      <c r="I3" s="65"/>
    </row>
    <row r="4" spans="1:9" ht="16.149999999999999" customHeight="1">
      <c r="A4" s="62" t="s">
        <v>2</v>
      </c>
      <c r="B4" s="64"/>
      <c r="C4" s="64"/>
      <c r="D4" s="64"/>
      <c r="E4" s="64"/>
      <c r="F4" s="64"/>
      <c r="G4" s="64"/>
      <c r="H4" s="64"/>
      <c r="I4" s="64"/>
    </row>
    <row r="5" spans="1:9" ht="16.149999999999999" customHeight="1">
      <c r="A5" s="63" t="s">
        <v>3</v>
      </c>
      <c r="B5" s="64"/>
      <c r="C5" s="64"/>
      <c r="D5" s="64"/>
      <c r="E5" s="64"/>
      <c r="F5" s="64"/>
      <c r="G5" s="64"/>
      <c r="H5" s="64"/>
      <c r="I5" s="64"/>
    </row>
    <row r="6" spans="1:9" ht="16.149999999999999" customHeight="1">
      <c r="A6" s="2"/>
      <c r="B6" s="3"/>
      <c r="C6" s="4"/>
      <c r="D6" s="3"/>
      <c r="E6" s="3"/>
      <c r="F6" s="3"/>
      <c r="G6" s="3"/>
      <c r="H6" s="3"/>
      <c r="I6" s="3"/>
    </row>
    <row r="7" spans="1:9" ht="19.899999999999999" customHeight="1">
      <c r="A7" s="58" t="s">
        <v>4</v>
      </c>
      <c r="B7" s="59"/>
      <c r="C7" s="59"/>
      <c r="D7" s="59"/>
      <c r="E7" s="59"/>
      <c r="F7" s="59"/>
      <c r="G7" s="59"/>
      <c r="H7" s="59"/>
      <c r="I7" s="59"/>
    </row>
    <row r="8" spans="1:9" ht="27" customHeight="1">
      <c r="A8" s="5" t="s">
        <v>5</v>
      </c>
      <c r="B8" s="6" t="s">
        <v>6</v>
      </c>
      <c r="C8" s="7" t="s">
        <v>7</v>
      </c>
      <c r="D8" s="5" t="s">
        <v>8</v>
      </c>
      <c r="E8" s="5" t="s">
        <v>9</v>
      </c>
      <c r="F8" s="5" t="s">
        <v>10</v>
      </c>
      <c r="G8" s="6" t="s">
        <v>11</v>
      </c>
      <c r="H8" s="5" t="s">
        <v>12</v>
      </c>
      <c r="I8" s="5" t="s">
        <v>13</v>
      </c>
    </row>
    <row r="9" spans="1:9" ht="14.1" customHeight="1">
      <c r="A9" s="8" t="s">
        <v>14</v>
      </c>
      <c r="B9" s="9" t="s">
        <v>15</v>
      </c>
      <c r="C9" s="10"/>
      <c r="D9" s="11"/>
      <c r="E9" s="12"/>
      <c r="F9" s="13"/>
      <c r="G9" s="14"/>
      <c r="H9" s="14">
        <v>0</v>
      </c>
      <c r="I9" s="15">
        <v>28000.180000000008</v>
      </c>
    </row>
    <row r="10" spans="1:9" ht="14.1" customHeight="1">
      <c r="A10" s="16" t="s">
        <v>14</v>
      </c>
      <c r="B10" s="17" t="s">
        <v>16</v>
      </c>
      <c r="C10" s="18" t="s">
        <v>17</v>
      </c>
      <c r="D10" s="19">
        <v>46079</v>
      </c>
      <c r="E10" s="20" t="s">
        <v>18</v>
      </c>
      <c r="F10" s="21">
        <v>9990002</v>
      </c>
      <c r="G10" s="22">
        <v>0</v>
      </c>
      <c r="H10" s="22">
        <v>175</v>
      </c>
      <c r="I10" s="22">
        <f>I9+G10-H10</f>
        <v>27825.180000000008</v>
      </c>
    </row>
    <row r="11" spans="1:9" ht="20.100000000000001" customHeight="1">
      <c r="A11" s="55" t="s">
        <v>19</v>
      </c>
      <c r="B11" s="56"/>
      <c r="C11" s="56"/>
      <c r="D11" s="56"/>
      <c r="E11" s="56"/>
      <c r="F11" s="57"/>
      <c r="G11" s="23">
        <f>SUM(G10:G10)</f>
        <v>0</v>
      </c>
      <c r="H11" s="23">
        <f>SUM(H10:H10)</f>
        <v>175</v>
      </c>
      <c r="I11" s="24">
        <f>I10</f>
        <v>27825.180000000008</v>
      </c>
    </row>
    <row r="12" spans="1:9" ht="15.75" customHeight="1">
      <c r="B12" s="25"/>
      <c r="C12" s="26"/>
      <c r="H12" s="25"/>
      <c r="I12" s="27"/>
    </row>
    <row r="13" spans="1:9" ht="19.899999999999999" customHeight="1">
      <c r="A13" s="58" t="s">
        <v>20</v>
      </c>
      <c r="B13" s="58"/>
      <c r="C13" s="58"/>
      <c r="D13" s="58"/>
      <c r="E13" s="58"/>
      <c r="F13" s="58"/>
      <c r="G13" s="58"/>
      <c r="H13" s="58"/>
      <c r="I13" s="58"/>
    </row>
    <row r="14" spans="1:9" ht="27" customHeight="1">
      <c r="A14" s="5" t="s">
        <v>5</v>
      </c>
      <c r="B14" s="6" t="s">
        <v>6</v>
      </c>
      <c r="C14" s="7" t="s">
        <v>7</v>
      </c>
      <c r="D14" s="5" t="s">
        <v>8</v>
      </c>
      <c r="E14" s="5" t="s">
        <v>9</v>
      </c>
      <c r="F14" s="5" t="s">
        <v>10</v>
      </c>
      <c r="G14" s="6" t="s">
        <v>11</v>
      </c>
      <c r="H14" s="5" t="s">
        <v>12</v>
      </c>
      <c r="I14" s="5" t="s">
        <v>13</v>
      </c>
    </row>
    <row r="15" spans="1:9" ht="15.95" customHeight="1">
      <c r="A15" s="8" t="s">
        <v>21</v>
      </c>
      <c r="B15" s="9" t="s">
        <v>15</v>
      </c>
      <c r="C15" s="10"/>
      <c r="D15" s="11"/>
      <c r="E15" s="12"/>
      <c r="F15" s="13"/>
      <c r="G15" s="14"/>
      <c r="H15" s="14">
        <v>0</v>
      </c>
      <c r="I15" s="15">
        <v>0</v>
      </c>
    </row>
    <row r="16" spans="1:9" ht="14.1" customHeight="1">
      <c r="A16" s="16" t="s">
        <v>21</v>
      </c>
      <c r="B16" s="17" t="s">
        <v>16</v>
      </c>
      <c r="C16" s="28" t="s">
        <v>22</v>
      </c>
      <c r="D16" s="19" t="s">
        <v>22</v>
      </c>
      <c r="E16" s="29" t="s">
        <v>22</v>
      </c>
      <c r="F16" s="30" t="s">
        <v>22</v>
      </c>
      <c r="G16" s="22" t="s">
        <v>22</v>
      </c>
      <c r="H16" s="22" t="s">
        <v>22</v>
      </c>
      <c r="I16" s="22">
        <v>0</v>
      </c>
    </row>
    <row r="17" spans="1:9" ht="20.100000000000001" customHeight="1">
      <c r="A17" s="55" t="s">
        <v>19</v>
      </c>
      <c r="B17" s="60"/>
      <c r="C17" s="60"/>
      <c r="D17" s="60"/>
      <c r="E17" s="60"/>
      <c r="F17" s="61"/>
      <c r="G17" s="23">
        <f>SUM(G16:G16)</f>
        <v>0</v>
      </c>
      <c r="H17" s="23">
        <f>SUM(H16:H16)</f>
        <v>0</v>
      </c>
      <c r="I17" s="24">
        <f>I16</f>
        <v>0</v>
      </c>
    </row>
    <row r="18" spans="1:9" ht="15.75" customHeight="1">
      <c r="B18" s="25"/>
      <c r="C18" s="26"/>
      <c r="G18" s="31"/>
      <c r="H18" s="25"/>
      <c r="I18" s="27"/>
    </row>
    <row r="19" spans="1:9" ht="19.899999999999999" customHeight="1">
      <c r="A19" s="58" t="s">
        <v>23</v>
      </c>
      <c r="B19" s="59"/>
      <c r="C19" s="59"/>
      <c r="D19" s="59"/>
      <c r="E19" s="59"/>
      <c r="F19" s="59"/>
      <c r="G19" s="59"/>
      <c r="H19" s="59"/>
      <c r="I19" s="59"/>
    </row>
    <row r="20" spans="1:9" ht="27" customHeight="1">
      <c r="A20" s="5" t="s">
        <v>5</v>
      </c>
      <c r="B20" s="6" t="s">
        <v>6</v>
      </c>
      <c r="C20" s="7" t="s">
        <v>7</v>
      </c>
      <c r="D20" s="5" t="s">
        <v>8</v>
      </c>
      <c r="E20" s="5" t="s">
        <v>9</v>
      </c>
      <c r="F20" s="5" t="s">
        <v>10</v>
      </c>
      <c r="G20" s="6" t="s">
        <v>11</v>
      </c>
      <c r="H20" s="5" t="s">
        <v>12</v>
      </c>
      <c r="I20" s="5" t="s">
        <v>13</v>
      </c>
    </row>
    <row r="21" spans="1:9" ht="15.95" customHeight="1">
      <c r="A21" s="8" t="s">
        <v>24</v>
      </c>
      <c r="B21" s="9" t="s">
        <v>15</v>
      </c>
      <c r="C21" s="10"/>
      <c r="D21" s="11"/>
      <c r="E21" s="12"/>
      <c r="F21" s="13"/>
      <c r="G21" s="14"/>
      <c r="H21" s="14">
        <v>0</v>
      </c>
      <c r="I21" s="15">
        <v>66669.88</v>
      </c>
    </row>
    <row r="22" spans="1:9" ht="14.1" customHeight="1">
      <c r="A22" s="16" t="s">
        <v>24</v>
      </c>
      <c r="B22" s="32" t="s">
        <v>16</v>
      </c>
      <c r="C22" s="33" t="s">
        <v>25</v>
      </c>
      <c r="D22" s="34" t="s">
        <v>26</v>
      </c>
      <c r="E22" s="35" t="s">
        <v>18</v>
      </c>
      <c r="F22" s="36" t="s">
        <v>27</v>
      </c>
      <c r="G22" s="37">
        <v>0</v>
      </c>
      <c r="H22" s="37">
        <v>175</v>
      </c>
      <c r="I22" s="22">
        <f>I21+G22-H22</f>
        <v>66494.880000000005</v>
      </c>
    </row>
    <row r="23" spans="1:9" ht="20.100000000000001" customHeight="1">
      <c r="A23" s="55" t="s">
        <v>19</v>
      </c>
      <c r="B23" s="56"/>
      <c r="C23" s="56"/>
      <c r="D23" s="56"/>
      <c r="E23" s="56"/>
      <c r="F23" s="57"/>
      <c r="G23" s="23">
        <f>SUM(G22:G22)</f>
        <v>0</v>
      </c>
      <c r="H23" s="23">
        <f>SUM(H22:H22)</f>
        <v>175</v>
      </c>
      <c r="I23" s="23">
        <f>+I22</f>
        <v>66494.880000000005</v>
      </c>
    </row>
    <row r="24" spans="1:9" ht="15.75" customHeight="1">
      <c r="A24" s="25"/>
      <c r="B24" s="38"/>
      <c r="G24" s="25"/>
      <c r="H24" s="27"/>
    </row>
    <row r="25" spans="1:9" ht="19.899999999999999" customHeight="1">
      <c r="A25" s="58" t="s">
        <v>28</v>
      </c>
      <c r="B25" s="59"/>
      <c r="C25" s="59"/>
      <c r="D25" s="59"/>
      <c r="E25" s="59"/>
      <c r="F25" s="59"/>
      <c r="G25" s="59"/>
      <c r="H25" s="59"/>
      <c r="I25" s="59"/>
    </row>
    <row r="26" spans="1:9" ht="27" customHeight="1">
      <c r="A26" s="5" t="s">
        <v>5</v>
      </c>
      <c r="B26" s="6" t="s">
        <v>6</v>
      </c>
      <c r="C26" s="7" t="s">
        <v>7</v>
      </c>
      <c r="D26" s="5" t="s">
        <v>8</v>
      </c>
      <c r="E26" s="5" t="s">
        <v>9</v>
      </c>
      <c r="F26" s="5" t="s">
        <v>10</v>
      </c>
      <c r="G26" s="6" t="s">
        <v>11</v>
      </c>
      <c r="H26" s="5" t="s">
        <v>12</v>
      </c>
      <c r="I26" s="5" t="s">
        <v>13</v>
      </c>
    </row>
    <row r="27" spans="1:9" ht="15.95" customHeight="1">
      <c r="A27" s="8">
        <v>2085001000</v>
      </c>
      <c r="B27" s="9" t="s">
        <v>15</v>
      </c>
      <c r="C27" s="10"/>
      <c r="D27" s="11"/>
      <c r="E27" s="12"/>
      <c r="F27" s="13"/>
      <c r="G27" s="14"/>
      <c r="H27" s="14">
        <v>0</v>
      </c>
      <c r="I27" s="15">
        <v>18120470.570000004</v>
      </c>
    </row>
    <row r="28" spans="1:9" ht="14.1" customHeight="1">
      <c r="A28" s="40">
        <v>2085001000</v>
      </c>
      <c r="B28" s="41" t="s">
        <v>29</v>
      </c>
      <c r="C28" s="42" t="s">
        <v>30</v>
      </c>
      <c r="D28" s="43">
        <v>46055</v>
      </c>
      <c r="E28" s="40" t="s">
        <v>30</v>
      </c>
      <c r="F28" s="44" t="s">
        <v>31</v>
      </c>
      <c r="G28" s="45">
        <v>417556.5</v>
      </c>
      <c r="H28" s="46">
        <v>0</v>
      </c>
      <c r="I28" s="46">
        <f>I27+G28-H28</f>
        <v>18538027.070000004</v>
      </c>
    </row>
    <row r="29" spans="1:9" ht="14.1" customHeight="1">
      <c r="A29" s="40">
        <v>2085001000</v>
      </c>
      <c r="B29" s="41" t="s">
        <v>29</v>
      </c>
      <c r="C29" s="42" t="s">
        <v>30</v>
      </c>
      <c r="D29" s="43">
        <v>46056</v>
      </c>
      <c r="E29" s="40" t="s">
        <v>30</v>
      </c>
      <c r="F29" s="44" t="s">
        <v>31</v>
      </c>
      <c r="G29" s="45">
        <v>378225.8</v>
      </c>
      <c r="H29" s="46">
        <v>0</v>
      </c>
      <c r="I29" s="46">
        <f t="shared" ref="I29:I48" si="0">I28+G29-H29</f>
        <v>18916252.870000005</v>
      </c>
    </row>
    <row r="30" spans="1:9" ht="14.1" customHeight="1">
      <c r="A30" s="40">
        <v>2085001000</v>
      </c>
      <c r="B30" s="41" t="s">
        <v>29</v>
      </c>
      <c r="C30" s="42" t="s">
        <v>30</v>
      </c>
      <c r="D30" s="43">
        <v>46057</v>
      </c>
      <c r="E30" s="40" t="s">
        <v>30</v>
      </c>
      <c r="F30" s="44" t="s">
        <v>31</v>
      </c>
      <c r="G30" s="45">
        <v>43021.08</v>
      </c>
      <c r="H30" s="46">
        <v>0</v>
      </c>
      <c r="I30" s="46">
        <f t="shared" si="0"/>
        <v>18959273.950000003</v>
      </c>
    </row>
    <row r="31" spans="1:9" ht="14.1" customHeight="1">
      <c r="A31" s="40">
        <v>2085001000</v>
      </c>
      <c r="B31" s="41" t="s">
        <v>29</v>
      </c>
      <c r="C31" s="42" t="s">
        <v>30</v>
      </c>
      <c r="D31" s="43">
        <v>46058</v>
      </c>
      <c r="E31" s="40" t="s">
        <v>30</v>
      </c>
      <c r="F31" s="44" t="s">
        <v>31</v>
      </c>
      <c r="G31" s="45">
        <v>46014.99</v>
      </c>
      <c r="H31" s="46">
        <v>0</v>
      </c>
      <c r="I31" s="46">
        <f t="shared" si="0"/>
        <v>19005288.940000001</v>
      </c>
    </row>
    <row r="32" spans="1:9" ht="14.1" customHeight="1">
      <c r="A32" s="40">
        <v>2085001000</v>
      </c>
      <c r="B32" s="41" t="s">
        <v>29</v>
      </c>
      <c r="C32" s="42" t="s">
        <v>30</v>
      </c>
      <c r="D32" s="43">
        <v>46059</v>
      </c>
      <c r="E32" s="40" t="s">
        <v>30</v>
      </c>
      <c r="F32" s="44" t="s">
        <v>31</v>
      </c>
      <c r="G32" s="45">
        <v>52644</v>
      </c>
      <c r="H32" s="46">
        <v>0</v>
      </c>
      <c r="I32" s="46">
        <f t="shared" si="0"/>
        <v>19057932.940000001</v>
      </c>
    </row>
    <row r="33" spans="1:9" ht="14.1" customHeight="1">
      <c r="A33" s="40">
        <v>2085001000</v>
      </c>
      <c r="B33" s="41" t="s">
        <v>29</v>
      </c>
      <c r="C33" s="42" t="s">
        <v>30</v>
      </c>
      <c r="D33" s="43">
        <v>46062</v>
      </c>
      <c r="E33" s="40" t="s">
        <v>30</v>
      </c>
      <c r="F33" s="44" t="s">
        <v>31</v>
      </c>
      <c r="G33" s="45">
        <v>207343.79</v>
      </c>
      <c r="H33" s="46">
        <v>0</v>
      </c>
      <c r="I33" s="46">
        <f t="shared" si="0"/>
        <v>19265276.73</v>
      </c>
    </row>
    <row r="34" spans="1:9" ht="14.1" customHeight="1">
      <c r="A34" s="40">
        <v>2085001000</v>
      </c>
      <c r="B34" s="41" t="s">
        <v>29</v>
      </c>
      <c r="C34" s="42" t="s">
        <v>30</v>
      </c>
      <c r="D34" s="43">
        <v>46063</v>
      </c>
      <c r="E34" s="40" t="s">
        <v>30</v>
      </c>
      <c r="F34" s="44" t="s">
        <v>31</v>
      </c>
      <c r="G34" s="45">
        <v>36665.47</v>
      </c>
      <c r="H34" s="46">
        <v>0</v>
      </c>
      <c r="I34" s="46">
        <f t="shared" si="0"/>
        <v>19301942.199999999</v>
      </c>
    </row>
    <row r="35" spans="1:9" ht="14.1" customHeight="1">
      <c r="A35" s="40">
        <v>2085001000</v>
      </c>
      <c r="B35" s="41" t="s">
        <v>29</v>
      </c>
      <c r="C35" s="42" t="s">
        <v>30</v>
      </c>
      <c r="D35" s="43">
        <v>46064</v>
      </c>
      <c r="E35" s="40" t="s">
        <v>30</v>
      </c>
      <c r="F35" s="44" t="s">
        <v>31</v>
      </c>
      <c r="G35" s="45">
        <v>119049.93</v>
      </c>
      <c r="H35" s="46">
        <v>0</v>
      </c>
      <c r="I35" s="46">
        <f t="shared" si="0"/>
        <v>19420992.129999999</v>
      </c>
    </row>
    <row r="36" spans="1:9" ht="14.1" customHeight="1">
      <c r="A36" s="40">
        <v>2085001000</v>
      </c>
      <c r="B36" s="41" t="s">
        <v>29</v>
      </c>
      <c r="C36" s="42" t="s">
        <v>30</v>
      </c>
      <c r="D36" s="43">
        <v>46065</v>
      </c>
      <c r="E36" s="40" t="s">
        <v>30</v>
      </c>
      <c r="F36" s="44" t="s">
        <v>31</v>
      </c>
      <c r="G36" s="45">
        <v>8175</v>
      </c>
      <c r="H36" s="46">
        <v>0</v>
      </c>
      <c r="I36" s="46">
        <f t="shared" si="0"/>
        <v>19429167.129999999</v>
      </c>
    </row>
    <row r="37" spans="1:9" ht="14.1" customHeight="1">
      <c r="A37" s="40">
        <v>2085001000</v>
      </c>
      <c r="B37" s="41" t="s">
        <v>29</v>
      </c>
      <c r="C37" s="42" t="s">
        <v>30</v>
      </c>
      <c r="D37" s="43">
        <v>46066</v>
      </c>
      <c r="E37" s="40" t="s">
        <v>30</v>
      </c>
      <c r="F37" s="44" t="s">
        <v>31</v>
      </c>
      <c r="G37" s="45">
        <v>6227.85</v>
      </c>
      <c r="H37" s="46">
        <v>0</v>
      </c>
      <c r="I37" s="46">
        <f t="shared" si="0"/>
        <v>19435394.98</v>
      </c>
    </row>
    <row r="38" spans="1:9" ht="14.1" customHeight="1">
      <c r="A38" s="40">
        <v>2085001000</v>
      </c>
      <c r="B38" s="41" t="s">
        <v>29</v>
      </c>
      <c r="C38" s="42" t="s">
        <v>30</v>
      </c>
      <c r="D38" s="43">
        <v>46069</v>
      </c>
      <c r="E38" s="40" t="s">
        <v>30</v>
      </c>
      <c r="F38" s="44" t="s">
        <v>31</v>
      </c>
      <c r="G38" s="45">
        <v>12498.47</v>
      </c>
      <c r="H38" s="46">
        <v>0</v>
      </c>
      <c r="I38" s="46">
        <f t="shared" si="0"/>
        <v>19447893.449999999</v>
      </c>
    </row>
    <row r="39" spans="1:9" ht="14.1" customHeight="1">
      <c r="A39" s="40">
        <v>2085001000</v>
      </c>
      <c r="B39" s="41" t="s">
        <v>29</v>
      </c>
      <c r="C39" s="42" t="s">
        <v>30</v>
      </c>
      <c r="D39" s="43">
        <v>46070</v>
      </c>
      <c r="E39" s="40" t="s">
        <v>30</v>
      </c>
      <c r="F39" s="44" t="s">
        <v>31</v>
      </c>
      <c r="G39" s="45">
        <v>1000</v>
      </c>
      <c r="H39" s="46">
        <v>0</v>
      </c>
      <c r="I39" s="46">
        <f t="shared" si="0"/>
        <v>19448893.449999999</v>
      </c>
    </row>
    <row r="40" spans="1:9" ht="14.1" customHeight="1">
      <c r="A40" s="40">
        <v>2085001000</v>
      </c>
      <c r="B40" s="41" t="s">
        <v>29</v>
      </c>
      <c r="C40" s="42" t="s">
        <v>30</v>
      </c>
      <c r="D40" s="43">
        <v>46071</v>
      </c>
      <c r="E40" s="40" t="s">
        <v>30</v>
      </c>
      <c r="F40" s="44" t="s">
        <v>31</v>
      </c>
      <c r="G40" s="45">
        <v>159172.5</v>
      </c>
      <c r="H40" s="46">
        <v>0</v>
      </c>
      <c r="I40" s="46">
        <f t="shared" si="0"/>
        <v>19608065.949999999</v>
      </c>
    </row>
    <row r="41" spans="1:9" ht="14.1" customHeight="1">
      <c r="A41" s="40">
        <v>2085001000</v>
      </c>
      <c r="B41" s="41" t="s">
        <v>29</v>
      </c>
      <c r="C41" s="42" t="s">
        <v>30</v>
      </c>
      <c r="D41" s="43">
        <v>46072</v>
      </c>
      <c r="E41" s="40" t="s">
        <v>32</v>
      </c>
      <c r="F41" s="44" t="s">
        <v>33</v>
      </c>
      <c r="G41" s="45">
        <v>0</v>
      </c>
      <c r="H41" s="46">
        <v>15986635.42</v>
      </c>
      <c r="I41" s="46">
        <f t="shared" si="0"/>
        <v>3621430.5299999993</v>
      </c>
    </row>
    <row r="42" spans="1:9" ht="14.1" customHeight="1">
      <c r="A42" s="40">
        <v>2085001000</v>
      </c>
      <c r="B42" s="41" t="s">
        <v>29</v>
      </c>
      <c r="C42" s="42" t="s">
        <v>30</v>
      </c>
      <c r="D42" s="43">
        <v>46072</v>
      </c>
      <c r="E42" s="40" t="s">
        <v>30</v>
      </c>
      <c r="F42" s="44" t="s">
        <v>31</v>
      </c>
      <c r="G42" s="45">
        <v>65994.05</v>
      </c>
      <c r="H42" s="46">
        <v>0</v>
      </c>
      <c r="I42" s="46">
        <f t="shared" si="0"/>
        <v>3687424.5799999991</v>
      </c>
    </row>
    <row r="43" spans="1:9" ht="14.1" customHeight="1">
      <c r="A43" s="40">
        <v>2085001000</v>
      </c>
      <c r="B43" s="41" t="s">
        <v>29</v>
      </c>
      <c r="C43" s="42" t="s">
        <v>30</v>
      </c>
      <c r="D43" s="43">
        <v>46073</v>
      </c>
      <c r="E43" s="40" t="s">
        <v>30</v>
      </c>
      <c r="F43" s="44" t="s">
        <v>31</v>
      </c>
      <c r="G43" s="45">
        <v>18872.45</v>
      </c>
      <c r="H43" s="46">
        <v>0</v>
      </c>
      <c r="I43" s="46">
        <f t="shared" si="0"/>
        <v>3706297.0299999993</v>
      </c>
    </row>
    <row r="44" spans="1:9" ht="14.1" customHeight="1">
      <c r="A44" s="40">
        <v>2085001000</v>
      </c>
      <c r="B44" s="41" t="s">
        <v>29</v>
      </c>
      <c r="C44" s="42" t="s">
        <v>30</v>
      </c>
      <c r="D44" s="43">
        <v>46076</v>
      </c>
      <c r="E44" s="40" t="s">
        <v>30</v>
      </c>
      <c r="F44" s="44" t="s">
        <v>31</v>
      </c>
      <c r="G44" s="45">
        <v>159991</v>
      </c>
      <c r="H44" s="46">
        <v>0</v>
      </c>
      <c r="I44" s="46">
        <f t="shared" si="0"/>
        <v>3866288.0299999993</v>
      </c>
    </row>
    <row r="45" spans="1:9" ht="14.1" customHeight="1">
      <c r="A45" s="40">
        <v>2085001000</v>
      </c>
      <c r="B45" s="41" t="s">
        <v>29</v>
      </c>
      <c r="C45" s="42" t="s">
        <v>30</v>
      </c>
      <c r="D45" s="43">
        <v>46077</v>
      </c>
      <c r="E45" s="40" t="s">
        <v>34</v>
      </c>
      <c r="F45" s="44" t="s">
        <v>35</v>
      </c>
      <c r="G45" s="45">
        <v>0</v>
      </c>
      <c r="H45" s="46">
        <v>926360</v>
      </c>
      <c r="I45" s="46">
        <f t="shared" si="0"/>
        <v>2939928.0299999993</v>
      </c>
    </row>
    <row r="46" spans="1:9" ht="14.1" customHeight="1">
      <c r="A46" s="40">
        <v>2085001000</v>
      </c>
      <c r="B46" s="41" t="s">
        <v>29</v>
      </c>
      <c r="C46" s="42" t="s">
        <v>30</v>
      </c>
      <c r="D46" s="47">
        <v>46077</v>
      </c>
      <c r="E46" s="40" t="s">
        <v>30</v>
      </c>
      <c r="F46" s="44" t="s">
        <v>31</v>
      </c>
      <c r="G46" s="46">
        <v>87345.67</v>
      </c>
      <c r="H46" s="45">
        <v>0</v>
      </c>
      <c r="I46" s="46">
        <f t="shared" si="0"/>
        <v>3027273.6999999993</v>
      </c>
    </row>
    <row r="47" spans="1:9" ht="14.1" customHeight="1">
      <c r="A47" s="40">
        <v>2085001000</v>
      </c>
      <c r="B47" s="41" t="s">
        <v>29</v>
      </c>
      <c r="C47" s="42" t="s">
        <v>30</v>
      </c>
      <c r="D47" s="47">
        <v>46078</v>
      </c>
      <c r="E47" s="40" t="s">
        <v>30</v>
      </c>
      <c r="F47" s="44" t="s">
        <v>31</v>
      </c>
      <c r="G47" s="46">
        <v>34370</v>
      </c>
      <c r="H47" s="45">
        <v>0</v>
      </c>
      <c r="I47" s="46">
        <f t="shared" si="0"/>
        <v>3061643.6999999993</v>
      </c>
    </row>
    <row r="48" spans="1:9" ht="14.1" customHeight="1">
      <c r="A48" s="40">
        <v>2085001000</v>
      </c>
      <c r="B48" s="41" t="s">
        <v>29</v>
      </c>
      <c r="C48" s="42" t="s">
        <v>30</v>
      </c>
      <c r="D48" s="43">
        <v>46079</v>
      </c>
      <c r="E48" s="40" t="s">
        <v>30</v>
      </c>
      <c r="F48" s="44" t="s">
        <v>31</v>
      </c>
      <c r="G48" s="46">
        <v>5795121.5800000001</v>
      </c>
      <c r="H48" s="45">
        <v>0</v>
      </c>
      <c r="I48" s="46">
        <f t="shared" si="0"/>
        <v>8856765.2799999993</v>
      </c>
    </row>
    <row r="49" spans="1:9" ht="20.100000000000001" customHeight="1">
      <c r="A49" s="55"/>
      <c r="B49" s="56"/>
      <c r="C49" s="56"/>
      <c r="D49" s="56"/>
      <c r="E49" s="56"/>
      <c r="F49" s="57"/>
      <c r="G49" s="23">
        <f>SUM(G28:G48)</f>
        <v>7649290.1299999999</v>
      </c>
      <c r="H49" s="23">
        <f>SUM(H28:H48)</f>
        <v>16912995.420000002</v>
      </c>
      <c r="I49" s="24">
        <f>I48</f>
        <v>8856765.2799999993</v>
      </c>
    </row>
    <row r="50" spans="1:9" ht="15.75" customHeight="1">
      <c r="A50" s="25"/>
      <c r="B50" s="38"/>
      <c r="G50" s="25"/>
      <c r="H50" s="27"/>
    </row>
    <row r="51" spans="1:9" ht="19.899999999999999" customHeight="1">
      <c r="A51" s="58" t="s">
        <v>36</v>
      </c>
      <c r="B51" s="59"/>
      <c r="C51" s="59"/>
      <c r="D51" s="59"/>
      <c r="E51" s="59"/>
      <c r="F51" s="59"/>
      <c r="G51" s="59"/>
      <c r="H51" s="59"/>
      <c r="I51" s="59"/>
    </row>
    <row r="52" spans="1:9" ht="27" customHeight="1">
      <c r="A52" s="5" t="s">
        <v>5</v>
      </c>
      <c r="B52" s="6" t="s">
        <v>6</v>
      </c>
      <c r="C52" s="7" t="s">
        <v>7</v>
      </c>
      <c r="D52" s="5" t="s">
        <v>8</v>
      </c>
      <c r="E52" s="5" t="s">
        <v>9</v>
      </c>
      <c r="F52" s="5" t="s">
        <v>10</v>
      </c>
      <c r="G52" s="6" t="s">
        <v>11</v>
      </c>
      <c r="H52" s="5" t="s">
        <v>12</v>
      </c>
      <c r="I52" s="5" t="s">
        <v>13</v>
      </c>
    </row>
    <row r="53" spans="1:9" ht="14.1" customHeight="1">
      <c r="A53" s="8">
        <v>2085001001</v>
      </c>
      <c r="B53" s="9" t="s">
        <v>15</v>
      </c>
      <c r="C53" s="10"/>
      <c r="D53" s="11"/>
      <c r="E53" s="12"/>
      <c r="F53" s="13"/>
      <c r="G53" s="14"/>
      <c r="H53" s="14">
        <v>0</v>
      </c>
      <c r="I53" s="15">
        <v>0</v>
      </c>
    </row>
    <row r="54" spans="1:9" ht="14.1" customHeight="1">
      <c r="A54" s="16">
        <v>2085001001</v>
      </c>
      <c r="B54" s="48" t="s">
        <v>37</v>
      </c>
      <c r="C54" s="49" t="s">
        <v>38</v>
      </c>
      <c r="D54" s="50">
        <v>46077</v>
      </c>
      <c r="E54" s="35" t="s">
        <v>38</v>
      </c>
      <c r="F54" s="51">
        <v>63183</v>
      </c>
      <c r="G54" s="37">
        <v>926360</v>
      </c>
      <c r="H54" s="37">
        <v>0</v>
      </c>
      <c r="I54" s="37">
        <f>I53+G54-H54</f>
        <v>926360</v>
      </c>
    </row>
    <row r="55" spans="1:9" ht="20.100000000000001" customHeight="1">
      <c r="A55" s="55" t="s">
        <v>19</v>
      </c>
      <c r="B55" s="56"/>
      <c r="C55" s="56"/>
      <c r="D55" s="56"/>
      <c r="E55" s="56"/>
      <c r="F55" s="57"/>
      <c r="G55" s="23">
        <f>SUM(G54:G54)</f>
        <v>926360</v>
      </c>
      <c r="H55" s="23">
        <f>SUM(H54:H54)</f>
        <v>0</v>
      </c>
      <c r="I55" s="24">
        <f>I54</f>
        <v>926360</v>
      </c>
    </row>
    <row r="56" spans="1:9" ht="18" customHeight="1">
      <c r="B56" s="25"/>
      <c r="C56" s="26"/>
      <c r="H56" s="25"/>
      <c r="I56" s="27"/>
    </row>
    <row r="57" spans="1:9" ht="20.100000000000001" customHeight="1">
      <c r="A57" s="55" t="s">
        <v>15</v>
      </c>
      <c r="B57" s="56"/>
      <c r="C57" s="56"/>
      <c r="D57" s="56"/>
      <c r="E57" s="56"/>
      <c r="F57" s="57"/>
      <c r="G57" s="23"/>
      <c r="H57" s="23"/>
      <c r="I57" s="23">
        <f>I9+I15+I21+I27+I53</f>
        <v>18215140.630000003</v>
      </c>
    </row>
    <row r="58" spans="1:9" ht="20.100000000000001" customHeight="1">
      <c r="A58" s="55" t="s">
        <v>39</v>
      </c>
      <c r="B58" s="56"/>
      <c r="C58" s="56"/>
      <c r="D58" s="56"/>
      <c r="E58" s="56"/>
      <c r="F58" s="57"/>
      <c r="G58" s="23">
        <f>G11+G17+G23+G49+G55</f>
        <v>8575650.129999999</v>
      </c>
      <c r="H58" s="23">
        <f>H11+H17+H23+H49+H55</f>
        <v>16913345.420000002</v>
      </c>
      <c r="I58" s="23">
        <f>I57+G58-H58</f>
        <v>9877445.3399999999</v>
      </c>
    </row>
    <row r="59" spans="1:9" ht="24.95" customHeight="1">
      <c r="A59" s="55" t="s">
        <v>40</v>
      </c>
      <c r="B59" s="56"/>
      <c r="C59" s="56"/>
      <c r="D59" s="56"/>
      <c r="E59" s="56"/>
      <c r="F59" s="57"/>
      <c r="G59" s="23">
        <f>SUM(G58)</f>
        <v>8575650.129999999</v>
      </c>
      <c r="H59" s="23">
        <f t="shared" ref="H59" si="1">SUM(H58)</f>
        <v>16913345.420000002</v>
      </c>
      <c r="I59" s="23">
        <f>SUM(I58)</f>
        <v>9877445.3399999999</v>
      </c>
    </row>
    <row r="60" spans="1:9" ht="15.75" customHeight="1">
      <c r="B60" s="25"/>
      <c r="C60" s="26"/>
      <c r="H60" s="25"/>
      <c r="I60" s="27"/>
    </row>
    <row r="61" spans="1:9" s="53" customFormat="1" ht="90" customHeight="1">
      <c r="A61" s="54" t="s">
        <v>41</v>
      </c>
      <c r="B61" s="54"/>
      <c r="C61" s="54"/>
      <c r="D61" s="52"/>
      <c r="E61" s="54" t="s">
        <v>42</v>
      </c>
      <c r="F61" s="54"/>
      <c r="G61" s="54"/>
      <c r="H61" s="54"/>
      <c r="I61" s="54"/>
    </row>
    <row r="62" spans="1:9" ht="15.75" customHeight="1">
      <c r="B62" s="25"/>
      <c r="C62" s="26"/>
      <c r="H62" s="25"/>
      <c r="I62" s="27"/>
    </row>
    <row r="63" spans="1:9" ht="15.75" customHeight="1">
      <c r="B63" s="25"/>
      <c r="C63" s="26"/>
      <c r="H63" s="25"/>
      <c r="I63" s="27"/>
    </row>
  </sheetData>
  <mergeCells count="20">
    <mergeCell ref="A25:I25"/>
    <mergeCell ref="A1:I1"/>
    <mergeCell ref="A2:I2"/>
    <mergeCell ref="A3:I3"/>
    <mergeCell ref="A4:I4"/>
    <mergeCell ref="A5:I5"/>
    <mergeCell ref="A7:I7"/>
    <mergeCell ref="A11:F11"/>
    <mergeCell ref="A13:I13"/>
    <mergeCell ref="A17:F17"/>
    <mergeCell ref="A19:I19"/>
    <mergeCell ref="A23:F23"/>
    <mergeCell ref="A61:C61"/>
    <mergeCell ref="E61:I61"/>
    <mergeCell ref="A49:F49"/>
    <mergeCell ref="A51:I51"/>
    <mergeCell ref="A55:F55"/>
    <mergeCell ref="A57:F57"/>
    <mergeCell ref="A58:F58"/>
    <mergeCell ref="A59:F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BANCOS AL 28 DE FEBRERO D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Lopez Garcia</dc:creator>
  <cp:lastModifiedBy>PROPIEDAD DE</cp:lastModifiedBy>
  <dcterms:created xsi:type="dcterms:W3CDTF">2026-03-11T19:26:59Z</dcterms:created>
  <dcterms:modified xsi:type="dcterms:W3CDTF">2026-03-13T14:08:20Z</dcterms:modified>
</cp:coreProperties>
</file>