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Transparencia julio 2025\"/>
    </mc:Choice>
  </mc:AlternateContent>
  <bookViews>
    <workbookView xWindow="-120" yWindow="-120" windowWidth="29040" windowHeight="15720"/>
  </bookViews>
  <sheets>
    <sheet name="LIBRO BANCOS AL 31 DE JULIO DEL" sheetId="1" r:id="rId1"/>
  </sheets>
  <definedNames>
    <definedName name="_xlnm.Print_Titles" localSheetId="0">'LIBRO BANCOS AL 31 DE JULIO DEL'!$1:$6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H99" i="1"/>
  <c r="G99" i="1"/>
  <c r="I97" i="1"/>
  <c r="I98" i="1" s="1"/>
  <c r="I99" i="1" s="1"/>
  <c r="H92" i="1"/>
  <c r="G92" i="1"/>
  <c r="I64" i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H59" i="1"/>
  <c r="G59" i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29" i="1"/>
  <c r="H24" i="1"/>
  <c r="G24" i="1"/>
  <c r="I23" i="1"/>
  <c r="I24" i="1" s="1"/>
  <c r="H18" i="1"/>
  <c r="G18" i="1"/>
  <c r="I16" i="1"/>
  <c r="I17" i="1" s="1"/>
  <c r="I18" i="1" s="1"/>
  <c r="I11" i="1"/>
  <c r="H11" i="1"/>
  <c r="H102" i="1" s="1"/>
  <c r="H103" i="1" s="1"/>
  <c r="G11" i="1"/>
  <c r="G102" i="1" s="1"/>
  <c r="G103" i="1" s="1"/>
  <c r="I10" i="1"/>
  <c r="I102" i="1" l="1"/>
  <c r="I103" i="1" s="1"/>
</calcChain>
</file>

<file path=xl/sharedStrings.xml><?xml version="1.0" encoding="utf-8"?>
<sst xmlns="http://schemas.openxmlformats.org/spreadsheetml/2006/main" count="332" uniqueCount="78">
  <si>
    <t>Direccion Financiera</t>
  </si>
  <si>
    <t>DEPARTAMENTO DE CONTABILIDAD</t>
  </si>
  <si>
    <t>LIBRO BANCOS AL 31 DE JULIO DEL 2025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</si>
  <si>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</si>
  <si>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</si>
  <si>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</si>
  <si>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</si>
  <si>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</si>
  <si>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</si>
  <si>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
Transacción</t>
  </si>
  <si>
    <t>Numero                        Transacción</t>
  </si>
  <si>
    <t>Débito</t>
  </si>
  <si>
    <t>Crédito</t>
  </si>
  <si>
    <t>Balance</t>
  </si>
  <si>
    <t>240-016429-5</t>
  </si>
  <si>
    <t>BALANCE INICIAL</t>
  </si>
  <si>
    <t>Banco de Reservas</t>
  </si>
  <si>
    <t>NOM. TRANSFERENCIA TESORERIA</t>
  </si>
  <si>
    <t>IMPUESTO</t>
  </si>
  <si>
    <t>9990002</t>
  </si>
  <si>
    <t>Totales</t>
  </si>
  <si>
    <t>Cta. Fondo en Avance por Excepción - No. 960-472532-3 - DOP</t>
  </si>
  <si>
    <t>Tipo Transacción</t>
  </si>
  <si>
    <t>960-472532-3</t>
  </si>
  <si>
    <t>Empleados de la DGBN</t>
  </si>
  <si>
    <t>CARGO BALANCE</t>
  </si>
  <si>
    <t>Transferencia</t>
  </si>
  <si>
    <t>COMISION DE CUENTA</t>
  </si>
  <si>
    <t>Cta. Pagos a Terceros - No. 314-000162-4 - DOP</t>
  </si>
  <si>
    <t>314-000162-4</t>
  </si>
  <si>
    <t>314-000162-5</t>
  </si>
  <si>
    <t>COMISIÓN MANEJO DE CUENTA</t>
  </si>
  <si>
    <t>Impuestos</t>
  </si>
  <si>
    <t>Cta. Recursos de Captación Directa - No. 2085001000 - DOP</t>
  </si>
  <si>
    <t>Cta. Recursos de Captación Directa</t>
  </si>
  <si>
    <t>Asignacion Cuota de Pago Debito</t>
  </si>
  <si>
    <t>Transferencia Automatica Recibida</t>
  </si>
  <si>
    <t>0102520526</t>
  </si>
  <si>
    <t>Cta. Colectora de Recursos Directos</t>
  </si>
  <si>
    <t>Transferencia automatica Recibida</t>
  </si>
  <si>
    <t>Asignación Cuota de Pago Débito</t>
  </si>
  <si>
    <t xml:space="preserve"> 58037</t>
  </si>
  <si>
    <t>58139</t>
  </si>
  <si>
    <t>58217</t>
  </si>
  <si>
    <t>58325</t>
  </si>
  <si>
    <t>58364</t>
  </si>
  <si>
    <t>58556</t>
  </si>
  <si>
    <t>Cta. Recursos de Captación Directa - No. 2085001001 - DOP</t>
  </si>
  <si>
    <t>Cta. Recursos de Captación Directa -1000</t>
  </si>
  <si>
    <t>Asignaciòn Cuota de Pago Credito</t>
  </si>
  <si>
    <t>ORDENAMIENTO DE PAGO EMITIDO</t>
  </si>
  <si>
    <t>Cta. Recursos de Captación Directa -1001</t>
  </si>
  <si>
    <t>Ordenamiento de  Pago Emitido</t>
  </si>
  <si>
    <t>57293</t>
  </si>
  <si>
    <t>57298</t>
  </si>
  <si>
    <t>Asignacion Cuota de Pago Credito</t>
  </si>
  <si>
    <t>57300</t>
  </si>
  <si>
    <t>534936</t>
  </si>
  <si>
    <t>01022</t>
  </si>
  <si>
    <t>537633</t>
  </si>
  <si>
    <t>57494</t>
  </si>
  <si>
    <t>57619</t>
  </si>
  <si>
    <t>546487</t>
  </si>
  <si>
    <t>546488</t>
  </si>
  <si>
    <t>566488</t>
  </si>
  <si>
    <t>546489</t>
  </si>
  <si>
    <t>546494</t>
  </si>
  <si>
    <t>57764</t>
  </si>
  <si>
    <t>57796</t>
  </si>
  <si>
    <t>Cta. Recursos de Captación Directa - No. 9607579717 - DOP</t>
  </si>
  <si>
    <t>Cta. Recursos de Captación Directa -9717</t>
  </si>
  <si>
    <t>Transferencias</t>
  </si>
  <si>
    <t>Cargos</t>
  </si>
  <si>
    <t>9607579717</t>
  </si>
  <si>
    <t>MOVIMIENTOS TOTALES</t>
  </si>
  <si>
    <t>BALANCE GENERAL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</si>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</sst>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3">
    <font>
      <sz val="10"/>
      <color theme="1"/>
      <name val="Hervalit"/>
      <family val="2"/>
    </font>
    <font>
      <sz val="10"/>
      <color theme="1"/>
      <name val="Hervalit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sz val="11"/>
      <color theme="1"/>
      <name val="Aptos Narrow"/>
      <family val="2"/>
      <scheme val="minor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9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10" fillId="4" borderId="2" xfId="0" applyNumberFormat="1" applyFont="1" applyFill="1" applyBorder="1" applyAlignment="1">
      <alignment horizontal="left" vertical="center" shrinkToFit="1"/>
    </xf>
    <xf numFmtId="164" fontId="11" fillId="4" borderId="2" xfId="0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left" vertical="center"/>
    </xf>
    <xf numFmtId="49" fontId="11" fillId="4" borderId="2" xfId="0" applyNumberFormat="1" applyFont="1" applyFill="1" applyBorder="1" applyAlignment="1">
      <alignment horizontal="left" vertical="center"/>
    </xf>
    <xf numFmtId="4" fontId="11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1" fillId="4" borderId="2" xfId="2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43" fontId="11" fillId="4" borderId="2" xfId="1" applyFont="1" applyFill="1" applyBorder="1" applyAlignment="1">
      <alignment horizontal="right" vertical="center"/>
    </xf>
    <xf numFmtId="43" fontId="3" fillId="5" borderId="2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right" vertical="center"/>
    </xf>
    <xf numFmtId="0" fontId="2" fillId="0" borderId="0" xfId="0" applyFont="1"/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74295</xdr:rowOff>
    </xdr:from>
    <xdr:to>
      <xdr:col>4</xdr:col>
      <xdr:colOff>692796</xdr:colOff>
      <xdr:row>0</xdr:row>
      <xdr:rowOff>1257301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43DB9D-A945-4AB0-94D1-7427CABB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5"/>
          <a:ext cx="2767341" cy="1183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workbookViewId="0">
      <selection sqref="A1:I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39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9" ht="15.95" customHeight="1">
      <c r="A2" s="70" t="s">
        <v>0</v>
      </c>
      <c r="B2" s="71"/>
      <c r="C2" s="71"/>
      <c r="D2" s="71"/>
      <c r="E2" s="71"/>
      <c r="F2" s="71"/>
      <c r="G2" s="71"/>
      <c r="H2" s="71"/>
      <c r="I2" s="71"/>
    </row>
    <row r="3" spans="1:9" ht="16.149999999999999" customHeight="1">
      <c r="A3" s="69" t="s">
        <v>1</v>
      </c>
      <c r="B3" s="72"/>
      <c r="C3" s="72"/>
      <c r="D3" s="72"/>
      <c r="E3" s="72"/>
      <c r="F3" s="72"/>
      <c r="G3" s="72"/>
      <c r="H3" s="72"/>
      <c r="I3" s="72"/>
    </row>
    <row r="4" spans="1:9" ht="16.149999999999999" customHeight="1">
      <c r="A4" s="69" t="s">
        <v>2</v>
      </c>
      <c r="B4" s="71"/>
      <c r="C4" s="71"/>
      <c r="D4" s="71"/>
      <c r="E4" s="71"/>
      <c r="F4" s="71"/>
      <c r="G4" s="71"/>
      <c r="H4" s="71"/>
      <c r="I4" s="71"/>
    </row>
    <row r="5" spans="1:9" ht="16.149999999999999" customHeight="1">
      <c r="A5" s="70" t="s">
        <v>3</v>
      </c>
      <c r="B5" s="71"/>
      <c r="C5" s="71"/>
      <c r="D5" s="71"/>
      <c r="E5" s="71"/>
      <c r="F5" s="71"/>
      <c r="G5" s="71"/>
      <c r="H5" s="71"/>
      <c r="I5" s="71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5" t="s">
        <v>4</v>
      </c>
      <c r="B7" s="66"/>
      <c r="C7" s="66"/>
      <c r="D7" s="66"/>
      <c r="E7" s="66"/>
      <c r="F7" s="66"/>
      <c r="G7" s="66"/>
      <c r="H7" s="66"/>
      <c r="I7" s="66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5.95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64157.130000000005</v>
      </c>
    </row>
    <row r="10" spans="1:9" ht="16.149999999999999" customHeight="1">
      <c r="A10" s="16" t="s">
        <v>14</v>
      </c>
      <c r="B10" s="17" t="s">
        <v>16</v>
      </c>
      <c r="C10" s="18" t="s">
        <v>17</v>
      </c>
      <c r="D10" s="19">
        <v>45869</v>
      </c>
      <c r="E10" s="20" t="s">
        <v>18</v>
      </c>
      <c r="F10" s="21" t="s">
        <v>19</v>
      </c>
      <c r="G10" s="22">
        <v>0</v>
      </c>
      <c r="H10" s="22">
        <v>175</v>
      </c>
      <c r="I10" s="22">
        <f>I9+G10-H10</f>
        <v>63982.130000000005</v>
      </c>
    </row>
    <row r="11" spans="1:9" ht="25.15" customHeight="1">
      <c r="A11" s="61" t="s">
        <v>20</v>
      </c>
      <c r="B11" s="62"/>
      <c r="C11" s="62"/>
      <c r="D11" s="62"/>
      <c r="E11" s="62"/>
      <c r="F11" s="63"/>
      <c r="G11" s="23">
        <f>SUM(G10:G10)</f>
        <v>0</v>
      </c>
      <c r="H11" s="23">
        <f>SUM(H10:H10)</f>
        <v>175</v>
      </c>
      <c r="I11" s="24">
        <f>I10</f>
        <v>63982.130000000005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5" t="s">
        <v>21</v>
      </c>
      <c r="B13" s="65"/>
      <c r="C13" s="65"/>
      <c r="D13" s="65"/>
      <c r="E13" s="65"/>
      <c r="F13" s="65"/>
      <c r="G13" s="65"/>
      <c r="H13" s="65"/>
      <c r="I13" s="65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22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23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1307.6799999999998</v>
      </c>
    </row>
    <row r="16" spans="1:9" ht="16.149999999999999" customHeight="1">
      <c r="A16" s="16" t="s">
        <v>23</v>
      </c>
      <c r="B16" s="17" t="s">
        <v>24</v>
      </c>
      <c r="C16" s="28" t="s">
        <v>25</v>
      </c>
      <c r="D16" s="19">
        <v>45869</v>
      </c>
      <c r="E16" s="29" t="s">
        <v>26</v>
      </c>
      <c r="F16" s="30" t="s">
        <v>19</v>
      </c>
      <c r="G16" s="22">
        <v>0</v>
      </c>
      <c r="H16" s="22">
        <v>175</v>
      </c>
      <c r="I16" s="22">
        <f>I15+G16-H16</f>
        <v>1132.6799999999998</v>
      </c>
    </row>
    <row r="17" spans="1:9" ht="16.149999999999999" customHeight="1">
      <c r="A17" s="16" t="s">
        <v>23</v>
      </c>
      <c r="B17" s="17" t="s">
        <v>16</v>
      </c>
      <c r="C17" s="28" t="s">
        <v>27</v>
      </c>
      <c r="D17" s="19">
        <v>45869</v>
      </c>
      <c r="E17" s="29" t="s">
        <v>26</v>
      </c>
      <c r="F17" s="30" t="s">
        <v>19</v>
      </c>
      <c r="G17" s="22">
        <v>0</v>
      </c>
      <c r="H17" s="22">
        <v>150</v>
      </c>
      <c r="I17" s="22">
        <f>I16+G17-H17</f>
        <v>982.67999999999984</v>
      </c>
    </row>
    <row r="18" spans="1:9" ht="25.15" customHeight="1">
      <c r="A18" s="61" t="s">
        <v>20</v>
      </c>
      <c r="B18" s="67"/>
      <c r="C18" s="67"/>
      <c r="D18" s="67"/>
      <c r="E18" s="67"/>
      <c r="F18" s="68"/>
      <c r="G18" s="23">
        <f>SUM(G16:G17)</f>
        <v>0</v>
      </c>
      <c r="H18" s="23">
        <f>SUM(H16:H17)</f>
        <v>325</v>
      </c>
      <c r="I18" s="24">
        <f>I17</f>
        <v>982.67999999999984</v>
      </c>
    </row>
    <row r="19" spans="1:9" ht="15.75" customHeight="1">
      <c r="B19" s="25"/>
      <c r="C19" s="26"/>
      <c r="G19" s="31"/>
      <c r="H19" s="25"/>
      <c r="I19" s="27"/>
    </row>
    <row r="20" spans="1:9" ht="19.899999999999999" customHeight="1">
      <c r="A20" s="65" t="s">
        <v>28</v>
      </c>
      <c r="B20" s="66"/>
      <c r="C20" s="66"/>
      <c r="D20" s="66"/>
      <c r="E20" s="66"/>
      <c r="F20" s="66"/>
      <c r="G20" s="66"/>
      <c r="H20" s="66"/>
      <c r="I20" s="66"/>
    </row>
    <row r="21" spans="1:9" ht="27" customHeight="1">
      <c r="A21" s="5" t="s">
        <v>5</v>
      </c>
      <c r="B21" s="6" t="s">
        <v>6</v>
      </c>
      <c r="C21" s="7" t="s">
        <v>7</v>
      </c>
      <c r="D21" s="5" t="s">
        <v>8</v>
      </c>
      <c r="E21" s="6" t="s">
        <v>22</v>
      </c>
      <c r="F21" s="5" t="s">
        <v>10</v>
      </c>
      <c r="G21" s="6" t="s">
        <v>11</v>
      </c>
      <c r="H21" s="5" t="s">
        <v>12</v>
      </c>
      <c r="I21" s="5" t="s">
        <v>13</v>
      </c>
    </row>
    <row r="22" spans="1:9" ht="15.95" customHeight="1">
      <c r="A22" s="8" t="s">
        <v>29</v>
      </c>
      <c r="B22" s="9" t="s">
        <v>15</v>
      </c>
      <c r="C22" s="10"/>
      <c r="D22" s="11"/>
      <c r="E22" s="12"/>
      <c r="F22" s="13"/>
      <c r="G22" s="14"/>
      <c r="H22" s="14">
        <v>0</v>
      </c>
      <c r="I22" s="15">
        <v>67894.880000000005</v>
      </c>
    </row>
    <row r="23" spans="1:9" ht="16.149999999999999" customHeight="1">
      <c r="A23" s="16" t="s">
        <v>30</v>
      </c>
      <c r="B23" s="32" t="s">
        <v>16</v>
      </c>
      <c r="C23" s="33" t="s">
        <v>31</v>
      </c>
      <c r="D23" s="34">
        <v>45869</v>
      </c>
      <c r="E23" s="35" t="s">
        <v>32</v>
      </c>
      <c r="F23" s="36" t="s">
        <v>19</v>
      </c>
      <c r="G23" s="37">
        <v>0</v>
      </c>
      <c r="H23" s="37">
        <v>175</v>
      </c>
      <c r="I23" s="22">
        <f>I22+G23-H23</f>
        <v>67719.88</v>
      </c>
    </row>
    <row r="24" spans="1:9" ht="25.15" customHeight="1">
      <c r="A24" s="61" t="s">
        <v>20</v>
      </c>
      <c r="B24" s="62"/>
      <c r="C24" s="62"/>
      <c r="D24" s="62"/>
      <c r="E24" s="62"/>
      <c r="F24" s="63"/>
      <c r="G24" s="23">
        <f>SUM(G23:G23)</f>
        <v>0</v>
      </c>
      <c r="H24" s="23">
        <f>SUM(H23:H23)</f>
        <v>175</v>
      </c>
      <c r="I24" s="23">
        <f>+I23</f>
        <v>67719.88</v>
      </c>
    </row>
    <row r="25" spans="1:9" ht="15.75" customHeight="1">
      <c r="A25" s="25"/>
      <c r="B25" s="38"/>
      <c r="G25" s="25"/>
      <c r="H25" s="27"/>
    </row>
    <row r="26" spans="1:9" ht="19.899999999999999" customHeight="1">
      <c r="A26" s="65" t="s">
        <v>33</v>
      </c>
      <c r="B26" s="66"/>
      <c r="C26" s="66"/>
      <c r="D26" s="66"/>
      <c r="E26" s="66"/>
      <c r="F26" s="66"/>
      <c r="G26" s="66"/>
      <c r="H26" s="66"/>
      <c r="I26" s="66"/>
    </row>
    <row r="27" spans="1:9" ht="27" customHeight="1">
      <c r="A27" s="5" t="s">
        <v>5</v>
      </c>
      <c r="B27" s="6" t="s">
        <v>6</v>
      </c>
      <c r="C27" s="7" t="s">
        <v>7</v>
      </c>
      <c r="D27" s="5" t="s">
        <v>8</v>
      </c>
      <c r="E27" s="5" t="s">
        <v>22</v>
      </c>
      <c r="F27" s="5" t="s">
        <v>10</v>
      </c>
      <c r="G27" s="40" t="s">
        <v>11</v>
      </c>
      <c r="H27" s="41" t="s">
        <v>12</v>
      </c>
      <c r="I27" s="41" t="s">
        <v>13</v>
      </c>
    </row>
    <row r="28" spans="1:9" ht="15.95" customHeight="1">
      <c r="A28" s="8">
        <v>2085001000</v>
      </c>
      <c r="B28" s="9" t="s">
        <v>15</v>
      </c>
      <c r="C28" s="10"/>
      <c r="D28" s="11"/>
      <c r="E28" s="12"/>
      <c r="F28" s="13"/>
      <c r="G28" s="14"/>
      <c r="H28" s="14">
        <v>0</v>
      </c>
      <c r="I28" s="15">
        <v>9096228.6299999934</v>
      </c>
    </row>
    <row r="29" spans="1:9" ht="16.149999999999999" customHeight="1">
      <c r="A29" s="42">
        <v>2085001000</v>
      </c>
      <c r="B29" s="43" t="s">
        <v>34</v>
      </c>
      <c r="C29" s="44" t="s">
        <v>35</v>
      </c>
      <c r="D29" s="45">
        <v>45839</v>
      </c>
      <c r="E29" s="42" t="s">
        <v>36</v>
      </c>
      <c r="F29" s="46" t="s">
        <v>37</v>
      </c>
      <c r="G29" s="47">
        <v>1093262.1299999999</v>
      </c>
      <c r="H29" s="48">
        <v>0</v>
      </c>
      <c r="I29" s="48">
        <f>I28+G29-H29</f>
        <v>10189490.759999994</v>
      </c>
    </row>
    <row r="30" spans="1:9" ht="16.149999999999999" customHeight="1">
      <c r="A30" s="42">
        <v>2085001000</v>
      </c>
      <c r="B30" s="43" t="s">
        <v>38</v>
      </c>
      <c r="C30" s="44" t="s">
        <v>39</v>
      </c>
      <c r="D30" s="49">
        <v>45840</v>
      </c>
      <c r="E30" s="42" t="s">
        <v>36</v>
      </c>
      <c r="F30" s="46" t="s">
        <v>37</v>
      </c>
      <c r="G30" s="48">
        <v>49790.080000000002</v>
      </c>
      <c r="H30" s="47">
        <v>0</v>
      </c>
      <c r="I30" s="48">
        <f t="shared" ref="I30:I58" si="0">I29+G30-H30</f>
        <v>10239280.839999994</v>
      </c>
    </row>
    <row r="31" spans="1:9" ht="16.149999999999999" customHeight="1">
      <c r="A31" s="42">
        <v>2085001000</v>
      </c>
      <c r="B31" s="43" t="s">
        <v>38</v>
      </c>
      <c r="C31" s="44" t="s">
        <v>39</v>
      </c>
      <c r="D31" s="49">
        <v>45841</v>
      </c>
      <c r="E31" s="42" t="s">
        <v>36</v>
      </c>
      <c r="F31" s="46" t="s">
        <v>37</v>
      </c>
      <c r="G31" s="48">
        <v>68976.23</v>
      </c>
      <c r="H31" s="47">
        <v>0</v>
      </c>
      <c r="I31" s="48">
        <f t="shared" si="0"/>
        <v>10308257.069999995</v>
      </c>
    </row>
    <row r="32" spans="1:9" ht="16.149999999999999" customHeight="1">
      <c r="A32" s="42">
        <v>2085001000</v>
      </c>
      <c r="B32" s="43" t="s">
        <v>38</v>
      </c>
      <c r="C32" s="44" t="s">
        <v>35</v>
      </c>
      <c r="D32" s="45">
        <v>45842</v>
      </c>
      <c r="E32" s="42" t="s">
        <v>36</v>
      </c>
      <c r="F32" s="46" t="s">
        <v>37</v>
      </c>
      <c r="G32" s="48">
        <v>83186.600000000006</v>
      </c>
      <c r="H32" s="47">
        <v>0</v>
      </c>
      <c r="I32" s="48">
        <f t="shared" si="0"/>
        <v>10391443.669999994</v>
      </c>
    </row>
    <row r="33" spans="1:9" ht="16.149999999999999" customHeight="1">
      <c r="A33" s="42">
        <v>2085001000</v>
      </c>
      <c r="B33" s="43" t="s">
        <v>38</v>
      </c>
      <c r="C33" s="44" t="s">
        <v>39</v>
      </c>
      <c r="D33" s="45">
        <v>45845</v>
      </c>
      <c r="E33" s="42" t="s">
        <v>36</v>
      </c>
      <c r="F33" s="46" t="s">
        <v>37</v>
      </c>
      <c r="G33" s="48">
        <v>31701</v>
      </c>
      <c r="H33" s="47">
        <v>0</v>
      </c>
      <c r="I33" s="48">
        <f t="shared" si="0"/>
        <v>10423144.669999994</v>
      </c>
    </row>
    <row r="34" spans="1:9" ht="16.149999999999999" customHeight="1">
      <c r="A34" s="42">
        <v>2085001000</v>
      </c>
      <c r="B34" s="43" t="s">
        <v>38</v>
      </c>
      <c r="C34" s="44" t="s">
        <v>39</v>
      </c>
      <c r="D34" s="45">
        <v>45846</v>
      </c>
      <c r="E34" s="42" t="s">
        <v>40</v>
      </c>
      <c r="F34" s="46" t="s">
        <v>41</v>
      </c>
      <c r="G34" s="47">
        <v>0</v>
      </c>
      <c r="H34" s="47">
        <v>39500</v>
      </c>
      <c r="I34" s="48">
        <f t="shared" si="0"/>
        <v>10383644.669999994</v>
      </c>
    </row>
    <row r="35" spans="1:9" ht="16.149999999999999" customHeight="1">
      <c r="A35" s="42">
        <v>2085001000</v>
      </c>
      <c r="B35" s="43" t="s">
        <v>38</v>
      </c>
      <c r="C35" s="44" t="s">
        <v>35</v>
      </c>
      <c r="D35" s="45">
        <v>45846</v>
      </c>
      <c r="E35" s="42" t="s">
        <v>36</v>
      </c>
      <c r="F35" s="46" t="s">
        <v>37</v>
      </c>
      <c r="G35" s="48">
        <v>41367.69</v>
      </c>
      <c r="H35" s="47">
        <v>0</v>
      </c>
      <c r="I35" s="48">
        <f t="shared" si="0"/>
        <v>10425012.359999994</v>
      </c>
    </row>
    <row r="36" spans="1:9" ht="16.149999999999999" customHeight="1">
      <c r="A36" s="42">
        <v>2085001000</v>
      </c>
      <c r="B36" s="43" t="s">
        <v>38</v>
      </c>
      <c r="C36" s="44" t="s">
        <v>39</v>
      </c>
      <c r="D36" s="45">
        <v>45847</v>
      </c>
      <c r="E36" s="42" t="s">
        <v>36</v>
      </c>
      <c r="F36" s="46" t="s">
        <v>37</v>
      </c>
      <c r="G36" s="48">
        <v>197185.81</v>
      </c>
      <c r="H36" s="47">
        <v>0</v>
      </c>
      <c r="I36" s="48">
        <f t="shared" si="0"/>
        <v>10622198.169999994</v>
      </c>
    </row>
    <row r="37" spans="1:9" ht="16.149999999999999" customHeight="1">
      <c r="A37" s="42">
        <v>2085001000</v>
      </c>
      <c r="B37" s="43" t="s">
        <v>38</v>
      </c>
      <c r="C37" s="44" t="s">
        <v>35</v>
      </c>
      <c r="D37" s="45">
        <v>45848</v>
      </c>
      <c r="E37" s="42" t="s">
        <v>36</v>
      </c>
      <c r="F37" s="46" t="s">
        <v>37</v>
      </c>
      <c r="G37" s="47">
        <v>49210.8</v>
      </c>
      <c r="H37" s="47">
        <v>0</v>
      </c>
      <c r="I37" s="48">
        <f t="shared" si="0"/>
        <v>10671408.969999995</v>
      </c>
    </row>
    <row r="38" spans="1:9" ht="16.149999999999999" customHeight="1">
      <c r="A38" s="42">
        <v>2085001000</v>
      </c>
      <c r="B38" s="43" t="s">
        <v>38</v>
      </c>
      <c r="C38" s="44" t="s">
        <v>39</v>
      </c>
      <c r="D38" s="45">
        <v>45848</v>
      </c>
      <c r="E38" s="42" t="s">
        <v>40</v>
      </c>
      <c r="F38" s="46" t="s">
        <v>42</v>
      </c>
      <c r="G38" s="48">
        <v>0</v>
      </c>
      <c r="H38" s="47">
        <v>232870.64</v>
      </c>
      <c r="I38" s="48">
        <f t="shared" si="0"/>
        <v>10438538.329999994</v>
      </c>
    </row>
    <row r="39" spans="1:9" ht="16.149999999999999" customHeight="1">
      <c r="A39" s="42">
        <v>2085001000</v>
      </c>
      <c r="B39" s="43" t="s">
        <v>38</v>
      </c>
      <c r="C39" s="44" t="s">
        <v>39</v>
      </c>
      <c r="D39" s="45">
        <v>45849</v>
      </c>
      <c r="E39" s="42" t="s">
        <v>36</v>
      </c>
      <c r="F39" s="46" t="s">
        <v>37</v>
      </c>
      <c r="G39" s="48">
        <v>40300</v>
      </c>
      <c r="H39" s="47">
        <v>0</v>
      </c>
      <c r="I39" s="48">
        <f t="shared" si="0"/>
        <v>10478838.329999994</v>
      </c>
    </row>
    <row r="40" spans="1:9" ht="16.149999999999999" customHeight="1">
      <c r="A40" s="42">
        <v>2085001000</v>
      </c>
      <c r="B40" s="43" t="s">
        <v>38</v>
      </c>
      <c r="C40" s="44" t="s">
        <v>35</v>
      </c>
      <c r="D40" s="45">
        <v>45852</v>
      </c>
      <c r="E40" s="42" t="s">
        <v>36</v>
      </c>
      <c r="F40" s="46" t="s">
        <v>37</v>
      </c>
      <c r="G40" s="47">
        <v>368991.43</v>
      </c>
      <c r="H40" s="47">
        <v>0</v>
      </c>
      <c r="I40" s="48">
        <f t="shared" si="0"/>
        <v>10847829.759999994</v>
      </c>
    </row>
    <row r="41" spans="1:9" ht="16.149999999999999" customHeight="1">
      <c r="A41" s="42">
        <v>2085001000</v>
      </c>
      <c r="B41" s="43" t="s">
        <v>38</v>
      </c>
      <c r="C41" s="44" t="s">
        <v>35</v>
      </c>
      <c r="D41" s="45">
        <v>45853</v>
      </c>
      <c r="E41" s="42" t="s">
        <v>40</v>
      </c>
      <c r="F41" s="46" t="s">
        <v>43</v>
      </c>
      <c r="G41" s="48">
        <v>0</v>
      </c>
      <c r="H41" s="47">
        <v>363486.74</v>
      </c>
      <c r="I41" s="48">
        <f t="shared" si="0"/>
        <v>10484343.019999994</v>
      </c>
    </row>
    <row r="42" spans="1:9" ht="16.149999999999999" customHeight="1">
      <c r="A42" s="42">
        <v>2085001000</v>
      </c>
      <c r="B42" s="43" t="s">
        <v>38</v>
      </c>
      <c r="C42" s="44" t="s">
        <v>35</v>
      </c>
      <c r="D42" s="45">
        <v>45853</v>
      </c>
      <c r="E42" s="42" t="s">
        <v>36</v>
      </c>
      <c r="F42" s="46" t="s">
        <v>37</v>
      </c>
      <c r="G42" s="47">
        <v>9500</v>
      </c>
      <c r="H42" s="47">
        <v>0</v>
      </c>
      <c r="I42" s="48">
        <f t="shared" si="0"/>
        <v>10493843.019999994</v>
      </c>
    </row>
    <row r="43" spans="1:9" ht="16.149999999999999" customHeight="1">
      <c r="A43" s="42">
        <v>2085001000</v>
      </c>
      <c r="B43" s="43" t="s">
        <v>38</v>
      </c>
      <c r="C43" s="44" t="s">
        <v>39</v>
      </c>
      <c r="D43" s="45">
        <v>45854</v>
      </c>
      <c r="E43" s="42" t="s">
        <v>36</v>
      </c>
      <c r="F43" s="46" t="s">
        <v>37</v>
      </c>
      <c r="G43" s="48">
        <v>173250</v>
      </c>
      <c r="H43" s="47">
        <v>0</v>
      </c>
      <c r="I43" s="48">
        <f t="shared" si="0"/>
        <v>10667093.019999994</v>
      </c>
    </row>
    <row r="44" spans="1:9" ht="16.149999999999999" customHeight="1">
      <c r="A44" s="42">
        <v>2085001000</v>
      </c>
      <c r="B44" s="43" t="s">
        <v>38</v>
      </c>
      <c r="C44" s="44" t="s">
        <v>35</v>
      </c>
      <c r="D44" s="45">
        <v>45854</v>
      </c>
      <c r="E44" s="42" t="s">
        <v>36</v>
      </c>
      <c r="F44" s="46" t="s">
        <v>37</v>
      </c>
      <c r="G44" s="48">
        <v>82078.83</v>
      </c>
      <c r="H44" s="47">
        <v>0</v>
      </c>
      <c r="I44" s="48">
        <f t="shared" si="0"/>
        <v>10749171.849999994</v>
      </c>
    </row>
    <row r="45" spans="1:9" ht="16.149999999999999" customHeight="1">
      <c r="A45" s="42">
        <v>2085001000</v>
      </c>
      <c r="B45" s="43" t="s">
        <v>38</v>
      </c>
      <c r="C45" s="44" t="s">
        <v>35</v>
      </c>
      <c r="D45" s="45">
        <v>45855</v>
      </c>
      <c r="E45" s="42" t="s">
        <v>36</v>
      </c>
      <c r="F45" s="46" t="s">
        <v>37</v>
      </c>
      <c r="G45" s="48">
        <v>22306</v>
      </c>
      <c r="H45" s="47">
        <v>0</v>
      </c>
      <c r="I45" s="48">
        <f t="shared" si="0"/>
        <v>10771477.849999994</v>
      </c>
    </row>
    <row r="46" spans="1:9" ht="16.149999999999999" customHeight="1">
      <c r="A46" s="42">
        <v>2085001000</v>
      </c>
      <c r="B46" s="43" t="s">
        <v>38</v>
      </c>
      <c r="C46" s="44" t="s">
        <v>35</v>
      </c>
      <c r="D46" s="45">
        <v>45856</v>
      </c>
      <c r="E46" s="42" t="s">
        <v>40</v>
      </c>
      <c r="F46" s="46" t="s">
        <v>44</v>
      </c>
      <c r="G46" s="48">
        <v>0</v>
      </c>
      <c r="H46" s="47">
        <v>37312.449999999997</v>
      </c>
      <c r="I46" s="48">
        <f t="shared" si="0"/>
        <v>10734165.399999995</v>
      </c>
    </row>
    <row r="47" spans="1:9" ht="16.149999999999999" customHeight="1">
      <c r="A47" s="42">
        <v>2085001000</v>
      </c>
      <c r="B47" s="43" t="s">
        <v>38</v>
      </c>
      <c r="C47" s="44" t="s">
        <v>35</v>
      </c>
      <c r="D47" s="45">
        <v>45856</v>
      </c>
      <c r="E47" s="42" t="s">
        <v>36</v>
      </c>
      <c r="F47" s="46" t="s">
        <v>37</v>
      </c>
      <c r="G47" s="48">
        <v>44823</v>
      </c>
      <c r="H47" s="47">
        <v>0</v>
      </c>
      <c r="I47" s="48">
        <f t="shared" si="0"/>
        <v>10778988.399999995</v>
      </c>
    </row>
    <row r="48" spans="1:9" ht="16.149999999999999" customHeight="1">
      <c r="A48" s="42">
        <v>2085001000</v>
      </c>
      <c r="B48" s="43" t="s">
        <v>38</v>
      </c>
      <c r="C48" s="44" t="s">
        <v>35</v>
      </c>
      <c r="D48" s="45">
        <v>45859</v>
      </c>
      <c r="E48" s="42" t="s">
        <v>40</v>
      </c>
      <c r="F48" s="46" t="s">
        <v>45</v>
      </c>
      <c r="G48" s="47">
        <v>0</v>
      </c>
      <c r="H48" s="47">
        <v>980063.36</v>
      </c>
      <c r="I48" s="48">
        <f t="shared" si="0"/>
        <v>9798925.0399999954</v>
      </c>
    </row>
    <row r="49" spans="1:9" ht="16.149999999999999" customHeight="1">
      <c r="A49" s="42">
        <v>2085001000</v>
      </c>
      <c r="B49" s="43" t="s">
        <v>38</v>
      </c>
      <c r="C49" s="44" t="s">
        <v>35</v>
      </c>
      <c r="D49" s="45">
        <v>45859</v>
      </c>
      <c r="E49" s="42" t="s">
        <v>36</v>
      </c>
      <c r="F49" s="46" t="s">
        <v>37</v>
      </c>
      <c r="G49" s="47">
        <v>80400</v>
      </c>
      <c r="H49" s="47">
        <v>0</v>
      </c>
      <c r="I49" s="48">
        <f t="shared" si="0"/>
        <v>9879325.0399999954</v>
      </c>
    </row>
    <row r="50" spans="1:9" ht="16.149999999999999" customHeight="1">
      <c r="A50" s="42">
        <v>2085001000</v>
      </c>
      <c r="B50" s="43" t="s">
        <v>38</v>
      </c>
      <c r="C50" s="44" t="s">
        <v>35</v>
      </c>
      <c r="D50" s="45">
        <v>45860</v>
      </c>
      <c r="E50" s="42" t="s">
        <v>36</v>
      </c>
      <c r="F50" s="46" t="s">
        <v>37</v>
      </c>
      <c r="G50" s="47">
        <v>131874.32999999999</v>
      </c>
      <c r="H50" s="47">
        <v>0</v>
      </c>
      <c r="I50" s="48">
        <f t="shared" si="0"/>
        <v>10011199.369999995</v>
      </c>
    </row>
    <row r="51" spans="1:9" ht="16.149999999999999" customHeight="1">
      <c r="A51" s="42">
        <v>2085001000</v>
      </c>
      <c r="B51" s="43" t="s">
        <v>38</v>
      </c>
      <c r="C51" s="44" t="s">
        <v>35</v>
      </c>
      <c r="D51" s="45">
        <v>45861</v>
      </c>
      <c r="E51" s="42" t="s">
        <v>36</v>
      </c>
      <c r="F51" s="46" t="s">
        <v>37</v>
      </c>
      <c r="G51" s="48">
        <v>38133</v>
      </c>
      <c r="H51" s="47">
        <v>0</v>
      </c>
      <c r="I51" s="48">
        <f t="shared" si="0"/>
        <v>10049332.369999995</v>
      </c>
    </row>
    <row r="52" spans="1:9" ht="16.149999999999999" customHeight="1">
      <c r="A52" s="42">
        <v>2085001000</v>
      </c>
      <c r="B52" s="43" t="s">
        <v>38</v>
      </c>
      <c r="C52" s="44" t="s">
        <v>35</v>
      </c>
      <c r="D52" s="45">
        <v>45862</v>
      </c>
      <c r="E52" s="42" t="s">
        <v>36</v>
      </c>
      <c r="F52" s="46" t="s">
        <v>37</v>
      </c>
      <c r="G52" s="48">
        <v>75534.649999999994</v>
      </c>
      <c r="H52" s="47">
        <v>0</v>
      </c>
      <c r="I52" s="48">
        <f t="shared" si="0"/>
        <v>10124867.019999996</v>
      </c>
    </row>
    <row r="53" spans="1:9" ht="16.149999999999999" customHeight="1">
      <c r="A53" s="42">
        <v>2085001000</v>
      </c>
      <c r="B53" s="43" t="s">
        <v>38</v>
      </c>
      <c r="C53" s="44" t="s">
        <v>35</v>
      </c>
      <c r="D53" s="45">
        <v>45863</v>
      </c>
      <c r="E53" s="42" t="s">
        <v>36</v>
      </c>
      <c r="F53" s="46" t="s">
        <v>37</v>
      </c>
      <c r="G53" s="48">
        <v>25000</v>
      </c>
      <c r="H53" s="47">
        <v>0</v>
      </c>
      <c r="I53" s="48">
        <f t="shared" si="0"/>
        <v>10149867.019999996</v>
      </c>
    </row>
    <row r="54" spans="1:9" ht="16.149999999999999" customHeight="1">
      <c r="A54" s="42">
        <v>2085001000</v>
      </c>
      <c r="B54" s="43" t="s">
        <v>38</v>
      </c>
      <c r="C54" s="44" t="s">
        <v>39</v>
      </c>
      <c r="D54" s="45">
        <v>45833</v>
      </c>
      <c r="E54" s="42" t="s">
        <v>36</v>
      </c>
      <c r="F54" s="46" t="s">
        <v>37</v>
      </c>
      <c r="G54" s="48">
        <v>73316</v>
      </c>
      <c r="H54" s="47">
        <v>0</v>
      </c>
      <c r="I54" s="48">
        <f t="shared" si="0"/>
        <v>10223183.019999996</v>
      </c>
    </row>
    <row r="55" spans="1:9" ht="16.149999999999999" customHeight="1">
      <c r="A55" s="42">
        <v>2085001000</v>
      </c>
      <c r="B55" s="43" t="s">
        <v>38</v>
      </c>
      <c r="C55" s="44" t="s">
        <v>39</v>
      </c>
      <c r="D55" s="45">
        <v>45833</v>
      </c>
      <c r="E55" s="42" t="s">
        <v>40</v>
      </c>
      <c r="F55" s="46" t="s">
        <v>46</v>
      </c>
      <c r="G55" s="48">
        <v>0</v>
      </c>
      <c r="H55" s="47">
        <v>8850</v>
      </c>
      <c r="I55" s="48">
        <f t="shared" si="0"/>
        <v>10214333.019999996</v>
      </c>
    </row>
    <row r="56" spans="1:9" ht="16.149999999999999" customHeight="1">
      <c r="A56" s="42">
        <v>2085001000</v>
      </c>
      <c r="B56" s="43" t="s">
        <v>38</v>
      </c>
      <c r="C56" s="44" t="s">
        <v>35</v>
      </c>
      <c r="D56" s="45">
        <v>45834</v>
      </c>
      <c r="E56" s="42" t="s">
        <v>36</v>
      </c>
      <c r="F56" s="46" t="s">
        <v>37</v>
      </c>
      <c r="G56" s="48">
        <v>72146.61</v>
      </c>
      <c r="H56" s="47">
        <v>0</v>
      </c>
      <c r="I56" s="48">
        <f t="shared" si="0"/>
        <v>10286479.629999995</v>
      </c>
    </row>
    <row r="57" spans="1:9" ht="16.149999999999999" customHeight="1">
      <c r="A57" s="42">
        <v>2085001000</v>
      </c>
      <c r="B57" s="43" t="s">
        <v>38</v>
      </c>
      <c r="C57" s="44" t="s">
        <v>39</v>
      </c>
      <c r="D57" s="45">
        <v>45834</v>
      </c>
      <c r="E57" s="42" t="s">
        <v>36</v>
      </c>
      <c r="F57" s="46" t="s">
        <v>37</v>
      </c>
      <c r="G57" s="48">
        <v>17700</v>
      </c>
      <c r="H57" s="47">
        <v>0</v>
      </c>
      <c r="I57" s="48">
        <f t="shared" si="0"/>
        <v>10304179.629999995</v>
      </c>
    </row>
    <row r="58" spans="1:9" ht="16.149999999999999" customHeight="1">
      <c r="A58" s="42">
        <v>2085001000</v>
      </c>
      <c r="B58" s="43" t="s">
        <v>38</v>
      </c>
      <c r="C58" s="44" t="s">
        <v>39</v>
      </c>
      <c r="D58" s="45">
        <v>45835</v>
      </c>
      <c r="E58" s="42" t="s">
        <v>36</v>
      </c>
      <c r="F58" s="46" t="s">
        <v>37</v>
      </c>
      <c r="G58" s="48">
        <v>93737.41</v>
      </c>
      <c r="H58" s="47">
        <v>0</v>
      </c>
      <c r="I58" s="48">
        <f t="shared" si="0"/>
        <v>10397917.039999995</v>
      </c>
    </row>
    <row r="59" spans="1:9" ht="25.15" customHeight="1">
      <c r="A59" s="61"/>
      <c r="B59" s="62"/>
      <c r="C59" s="62"/>
      <c r="D59" s="62"/>
      <c r="E59" s="62"/>
      <c r="F59" s="63"/>
      <c r="G59" s="23">
        <f>SUM(G29:G58)</f>
        <v>2963771.6</v>
      </c>
      <c r="H59" s="23">
        <f>SUM(H29:H58)</f>
        <v>1662083.19</v>
      </c>
      <c r="I59" s="24">
        <f>I58</f>
        <v>10397917.039999995</v>
      </c>
    </row>
    <row r="60" spans="1:9" ht="15.75" customHeight="1">
      <c r="A60" s="25"/>
      <c r="B60" s="38"/>
      <c r="G60" s="25"/>
      <c r="H60" s="27"/>
    </row>
    <row r="61" spans="1:9" ht="19.899999999999999" customHeight="1">
      <c r="A61" s="65" t="s">
        <v>47</v>
      </c>
      <c r="B61" s="66"/>
      <c r="C61" s="66"/>
      <c r="D61" s="66"/>
      <c r="E61" s="66"/>
      <c r="F61" s="66"/>
      <c r="G61" s="66"/>
      <c r="H61" s="66"/>
      <c r="I61" s="66"/>
    </row>
    <row r="62" spans="1:9" ht="27" customHeight="1">
      <c r="A62" s="5" t="s">
        <v>5</v>
      </c>
      <c r="B62" s="6" t="s">
        <v>6</v>
      </c>
      <c r="C62" s="7" t="s">
        <v>7</v>
      </c>
      <c r="D62" s="5" t="s">
        <v>8</v>
      </c>
      <c r="E62" s="5" t="s">
        <v>22</v>
      </c>
      <c r="F62" s="5" t="s">
        <v>10</v>
      </c>
      <c r="G62" s="40" t="s">
        <v>11</v>
      </c>
      <c r="H62" s="41" t="s">
        <v>12</v>
      </c>
      <c r="I62" s="41" t="s">
        <v>13</v>
      </c>
    </row>
    <row r="63" spans="1:9" ht="15.95" customHeight="1">
      <c r="A63" s="8">
        <v>9607579717</v>
      </c>
      <c r="B63" s="9" t="s">
        <v>15</v>
      </c>
      <c r="C63" s="10"/>
      <c r="D63" s="11"/>
      <c r="E63" s="12"/>
      <c r="F63" s="13"/>
      <c r="G63" s="14"/>
      <c r="H63" s="14">
        <v>0</v>
      </c>
      <c r="I63" s="15">
        <v>734609.35000000009</v>
      </c>
    </row>
    <row r="64" spans="1:9" ht="16.149999999999999" customHeight="1">
      <c r="A64" s="16">
        <v>2085001001</v>
      </c>
      <c r="B64" s="50" t="s">
        <v>48</v>
      </c>
      <c r="C64" s="51" t="s">
        <v>49</v>
      </c>
      <c r="D64" s="52">
        <v>45839</v>
      </c>
      <c r="E64" s="35" t="s">
        <v>50</v>
      </c>
      <c r="F64" s="53">
        <v>531745</v>
      </c>
      <c r="G64" s="37">
        <v>0</v>
      </c>
      <c r="H64" s="37">
        <v>1778.47</v>
      </c>
      <c r="I64" s="37">
        <f>I63+G64-H64</f>
        <v>732830.88000000012</v>
      </c>
    </row>
    <row r="65" spans="1:9" ht="16.149999999999999" customHeight="1">
      <c r="A65" s="16">
        <v>2085001001</v>
      </c>
      <c r="B65" s="50" t="s">
        <v>51</v>
      </c>
      <c r="C65" s="51" t="s">
        <v>52</v>
      </c>
      <c r="D65" s="52">
        <v>45839</v>
      </c>
      <c r="E65" s="35" t="s">
        <v>50</v>
      </c>
      <c r="F65" s="54">
        <v>531745</v>
      </c>
      <c r="G65" s="37">
        <v>0</v>
      </c>
      <c r="H65" s="37">
        <v>40193.360000000001</v>
      </c>
      <c r="I65" s="37">
        <f t="shared" ref="I65:I91" si="1">I64+G65-H65</f>
        <v>692637.52000000014</v>
      </c>
    </row>
    <row r="66" spans="1:9" ht="16.149999999999999" customHeight="1">
      <c r="A66" s="16">
        <v>2085001001</v>
      </c>
      <c r="B66" s="50" t="s">
        <v>51</v>
      </c>
      <c r="C66" s="51" t="s">
        <v>52</v>
      </c>
      <c r="D66" s="52">
        <v>45839</v>
      </c>
      <c r="E66" s="35" t="s">
        <v>50</v>
      </c>
      <c r="F66" s="54">
        <v>531746</v>
      </c>
      <c r="G66" s="37">
        <v>0</v>
      </c>
      <c r="H66" s="37">
        <v>9853</v>
      </c>
      <c r="I66" s="37">
        <f t="shared" si="1"/>
        <v>682784.52000000014</v>
      </c>
    </row>
    <row r="67" spans="1:9" ht="16.149999999999999" customHeight="1">
      <c r="A67" s="16">
        <v>2085001001</v>
      </c>
      <c r="B67" s="50" t="s">
        <v>51</v>
      </c>
      <c r="C67" s="51" t="s">
        <v>52</v>
      </c>
      <c r="D67" s="45">
        <v>45839</v>
      </c>
      <c r="E67" s="35" t="s">
        <v>50</v>
      </c>
      <c r="F67" s="46">
        <v>531746</v>
      </c>
      <c r="G67" s="37">
        <v>0</v>
      </c>
      <c r="H67" s="48">
        <v>222677.8</v>
      </c>
      <c r="I67" s="37">
        <f t="shared" si="1"/>
        <v>460106.72000000015</v>
      </c>
    </row>
    <row r="68" spans="1:9" ht="16.149999999999999" customHeight="1">
      <c r="A68" s="16">
        <v>2085001001</v>
      </c>
      <c r="B68" s="50" t="s">
        <v>48</v>
      </c>
      <c r="C68" s="51" t="s">
        <v>49</v>
      </c>
      <c r="D68" s="45">
        <v>45839</v>
      </c>
      <c r="E68" s="35" t="s">
        <v>50</v>
      </c>
      <c r="F68" s="55">
        <v>531747</v>
      </c>
      <c r="G68" s="37">
        <v>0</v>
      </c>
      <c r="H68" s="48">
        <v>65490</v>
      </c>
      <c r="I68" s="37">
        <f t="shared" si="1"/>
        <v>394616.72000000015</v>
      </c>
    </row>
    <row r="69" spans="1:9" ht="16.149999999999999" customHeight="1">
      <c r="A69" s="16">
        <v>2085001001</v>
      </c>
      <c r="B69" s="50" t="s">
        <v>51</v>
      </c>
      <c r="C69" s="51" t="s">
        <v>52</v>
      </c>
      <c r="D69" s="45">
        <v>45839</v>
      </c>
      <c r="E69" s="35" t="s">
        <v>50</v>
      </c>
      <c r="F69" s="55">
        <v>531747</v>
      </c>
      <c r="G69" s="37">
        <v>0</v>
      </c>
      <c r="H69" s="48">
        <v>10457.629999999999</v>
      </c>
      <c r="I69" s="37">
        <f t="shared" si="1"/>
        <v>384159.09000000014</v>
      </c>
    </row>
    <row r="70" spans="1:9" ht="16.149999999999999" customHeight="1">
      <c r="A70" s="16">
        <v>2085001001</v>
      </c>
      <c r="B70" s="50" t="s">
        <v>51</v>
      </c>
      <c r="C70" s="51" t="s">
        <v>52</v>
      </c>
      <c r="D70" s="45">
        <v>45839</v>
      </c>
      <c r="E70" s="35" t="s">
        <v>50</v>
      </c>
      <c r="F70" s="55">
        <v>531748</v>
      </c>
      <c r="G70" s="37">
        <v>0</v>
      </c>
      <c r="H70" s="48">
        <v>236342.37</v>
      </c>
      <c r="I70" s="37">
        <f t="shared" si="1"/>
        <v>147816.72000000015</v>
      </c>
    </row>
    <row r="71" spans="1:9" ht="16.149999999999999" customHeight="1">
      <c r="A71" s="16">
        <v>2085001001</v>
      </c>
      <c r="B71" s="50" t="s">
        <v>51</v>
      </c>
      <c r="C71" s="51" t="s">
        <v>52</v>
      </c>
      <c r="D71" s="45">
        <v>45839</v>
      </c>
      <c r="E71" s="35" t="s">
        <v>50</v>
      </c>
      <c r="F71" s="55">
        <v>531753</v>
      </c>
      <c r="G71" s="37">
        <v>0</v>
      </c>
      <c r="H71" s="48">
        <v>3170.2</v>
      </c>
      <c r="I71" s="37">
        <f t="shared" si="1"/>
        <v>144646.52000000014</v>
      </c>
    </row>
    <row r="72" spans="1:9" ht="16.149999999999999" customHeight="1">
      <c r="A72" s="16">
        <v>2085001001</v>
      </c>
      <c r="B72" s="50" t="s">
        <v>51</v>
      </c>
      <c r="C72" s="51" t="s">
        <v>52</v>
      </c>
      <c r="D72" s="45">
        <v>45839</v>
      </c>
      <c r="E72" s="35" t="s">
        <v>50</v>
      </c>
      <c r="F72" s="55">
        <v>531753</v>
      </c>
      <c r="G72" s="37">
        <v>0</v>
      </c>
      <c r="H72" s="48">
        <v>71646.52</v>
      </c>
      <c r="I72" s="37">
        <f t="shared" si="1"/>
        <v>73000.000000000131</v>
      </c>
    </row>
    <row r="73" spans="1:9" ht="16.149999999999999" customHeight="1">
      <c r="A73" s="16">
        <v>2085001001</v>
      </c>
      <c r="B73" s="50" t="s">
        <v>51</v>
      </c>
      <c r="C73" s="51" t="s">
        <v>52</v>
      </c>
      <c r="D73" s="45">
        <v>45840</v>
      </c>
      <c r="E73" s="35" t="s">
        <v>50</v>
      </c>
      <c r="F73" s="55" t="s">
        <v>53</v>
      </c>
      <c r="G73" s="37">
        <v>0</v>
      </c>
      <c r="H73" s="48">
        <v>17322.18</v>
      </c>
      <c r="I73" s="37">
        <f t="shared" si="1"/>
        <v>55677.820000000131</v>
      </c>
    </row>
    <row r="74" spans="1:9" ht="16.149999999999999" customHeight="1">
      <c r="A74" s="16">
        <v>2085001001</v>
      </c>
      <c r="B74" s="50" t="s">
        <v>51</v>
      </c>
      <c r="C74" s="51" t="s">
        <v>52</v>
      </c>
      <c r="D74" s="45">
        <v>45840</v>
      </c>
      <c r="E74" s="35" t="s">
        <v>50</v>
      </c>
      <c r="F74" s="55" t="s">
        <v>54</v>
      </c>
      <c r="G74" s="37">
        <v>0</v>
      </c>
      <c r="H74" s="48">
        <v>55677.82</v>
      </c>
      <c r="I74" s="37">
        <f t="shared" si="1"/>
        <v>1.3096723705530167E-10</v>
      </c>
    </row>
    <row r="75" spans="1:9" ht="16.149999999999999" customHeight="1">
      <c r="A75" s="16">
        <v>2085001001</v>
      </c>
      <c r="B75" s="50" t="s">
        <v>51</v>
      </c>
      <c r="C75" s="51" t="s">
        <v>52</v>
      </c>
      <c r="D75" s="45">
        <v>45846</v>
      </c>
      <c r="E75" s="35" t="s">
        <v>55</v>
      </c>
      <c r="F75" s="55" t="s">
        <v>56</v>
      </c>
      <c r="G75" s="37">
        <v>39500</v>
      </c>
      <c r="H75" s="48">
        <v>0</v>
      </c>
      <c r="I75" s="37">
        <f t="shared" si="1"/>
        <v>39500.000000000131</v>
      </c>
    </row>
    <row r="76" spans="1:9" ht="16.149999999999999" customHeight="1">
      <c r="A76" s="16">
        <v>2085001001</v>
      </c>
      <c r="B76" s="50" t="s">
        <v>51</v>
      </c>
      <c r="C76" s="51" t="s">
        <v>52</v>
      </c>
      <c r="D76" s="45">
        <v>45847</v>
      </c>
      <c r="E76" s="35" t="s">
        <v>50</v>
      </c>
      <c r="F76" s="55">
        <v>534936</v>
      </c>
      <c r="G76" s="37">
        <v>0</v>
      </c>
      <c r="H76" s="48">
        <v>2847.5</v>
      </c>
      <c r="I76" s="37">
        <f t="shared" si="1"/>
        <v>36652.500000000131</v>
      </c>
    </row>
    <row r="77" spans="1:9" ht="16.149999999999999" customHeight="1">
      <c r="A77" s="16">
        <v>2085001001</v>
      </c>
      <c r="B77" s="50" t="s">
        <v>51</v>
      </c>
      <c r="C77" s="51" t="s">
        <v>52</v>
      </c>
      <c r="D77" s="45">
        <v>45847</v>
      </c>
      <c r="E77" s="35" t="s">
        <v>50</v>
      </c>
      <c r="F77" s="55" t="s">
        <v>57</v>
      </c>
      <c r="G77" s="37">
        <v>0</v>
      </c>
      <c r="H77" s="48">
        <v>9152.5</v>
      </c>
      <c r="I77" s="37">
        <f t="shared" si="1"/>
        <v>27500.000000000131</v>
      </c>
    </row>
    <row r="78" spans="1:9" ht="16.149999999999999" customHeight="1">
      <c r="A78" s="16">
        <v>2085001001</v>
      </c>
      <c r="B78" s="50" t="s">
        <v>51</v>
      </c>
      <c r="C78" s="51" t="s">
        <v>52</v>
      </c>
      <c r="D78" s="45">
        <v>45848</v>
      </c>
      <c r="E78" s="35" t="s">
        <v>55</v>
      </c>
      <c r="F78" s="55" t="s">
        <v>58</v>
      </c>
      <c r="G78" s="37">
        <v>232870.64</v>
      </c>
      <c r="H78" s="48">
        <v>0</v>
      </c>
      <c r="I78" s="37">
        <f t="shared" si="1"/>
        <v>260370.64000000013</v>
      </c>
    </row>
    <row r="79" spans="1:9" ht="16.149999999999999" customHeight="1">
      <c r="A79" s="16">
        <v>2085001001</v>
      </c>
      <c r="B79" s="50" t="s">
        <v>51</v>
      </c>
      <c r="C79" s="51" t="s">
        <v>52</v>
      </c>
      <c r="D79" s="45">
        <v>45853</v>
      </c>
      <c r="E79" s="35" t="s">
        <v>55</v>
      </c>
      <c r="F79" s="55" t="s">
        <v>59</v>
      </c>
      <c r="G79" s="37">
        <v>363486.74</v>
      </c>
      <c r="H79" s="48">
        <v>0</v>
      </c>
      <c r="I79" s="37">
        <f t="shared" si="1"/>
        <v>623857.38000000012</v>
      </c>
    </row>
    <row r="80" spans="1:9" ht="16.149999999999999" customHeight="1">
      <c r="A80" s="16">
        <v>2085001001</v>
      </c>
      <c r="B80" s="50" t="s">
        <v>51</v>
      </c>
      <c r="C80" s="51" t="s">
        <v>52</v>
      </c>
      <c r="D80" s="45">
        <v>45853</v>
      </c>
      <c r="E80" s="35" t="s">
        <v>50</v>
      </c>
      <c r="F80" s="55" t="s">
        <v>60</v>
      </c>
      <c r="G80" s="37">
        <v>0</v>
      </c>
      <c r="H80" s="48">
        <v>6525.46</v>
      </c>
      <c r="I80" s="37">
        <f t="shared" si="1"/>
        <v>617331.92000000016</v>
      </c>
    </row>
    <row r="81" spans="1:9" ht="16.149999999999999" customHeight="1">
      <c r="A81" s="16">
        <v>2085001001</v>
      </c>
      <c r="B81" s="50" t="s">
        <v>51</v>
      </c>
      <c r="C81" s="51" t="s">
        <v>52</v>
      </c>
      <c r="D81" s="45">
        <v>45853</v>
      </c>
      <c r="E81" s="35" t="s">
        <v>50</v>
      </c>
      <c r="F81" s="55" t="s">
        <v>61</v>
      </c>
      <c r="G81" s="37">
        <v>0</v>
      </c>
      <c r="H81" s="48">
        <v>20974.54</v>
      </c>
      <c r="I81" s="37">
        <f t="shared" si="1"/>
        <v>596357.38000000012</v>
      </c>
    </row>
    <row r="82" spans="1:9" ht="16.149999999999999" customHeight="1">
      <c r="A82" s="16">
        <v>2085001001</v>
      </c>
      <c r="B82" s="50" t="s">
        <v>51</v>
      </c>
      <c r="C82" s="51" t="s">
        <v>52</v>
      </c>
      <c r="D82" s="45">
        <v>45853</v>
      </c>
      <c r="E82" s="35" t="s">
        <v>50</v>
      </c>
      <c r="F82" s="55" t="s">
        <v>62</v>
      </c>
      <c r="G82" s="37">
        <v>0</v>
      </c>
      <c r="H82" s="48">
        <v>9867.4</v>
      </c>
      <c r="I82" s="37">
        <f t="shared" si="1"/>
        <v>586489.9800000001</v>
      </c>
    </row>
    <row r="83" spans="1:9" ht="16.149999999999999" customHeight="1">
      <c r="A83" s="16">
        <v>2085001001</v>
      </c>
      <c r="B83" s="50" t="s">
        <v>51</v>
      </c>
      <c r="C83" s="51" t="s">
        <v>52</v>
      </c>
      <c r="D83" s="45">
        <v>45853</v>
      </c>
      <c r="E83" s="35" t="s">
        <v>50</v>
      </c>
      <c r="F83" s="55" t="s">
        <v>62</v>
      </c>
      <c r="G83" s="37">
        <v>0</v>
      </c>
      <c r="H83" s="48">
        <v>223003.24</v>
      </c>
      <c r="I83" s="37">
        <f t="shared" si="1"/>
        <v>363486.74000000011</v>
      </c>
    </row>
    <row r="84" spans="1:9" ht="16.149999999999999" customHeight="1">
      <c r="A84" s="16">
        <v>2085001001</v>
      </c>
      <c r="B84" s="50" t="s">
        <v>51</v>
      </c>
      <c r="C84" s="51" t="s">
        <v>52</v>
      </c>
      <c r="D84" s="45">
        <v>45853</v>
      </c>
      <c r="E84" s="35" t="s">
        <v>50</v>
      </c>
      <c r="F84" s="55" t="s">
        <v>63</v>
      </c>
      <c r="G84" s="37">
        <v>0</v>
      </c>
      <c r="H84" s="48">
        <v>15557.94</v>
      </c>
      <c r="I84" s="37">
        <f t="shared" si="1"/>
        <v>347928.8000000001</v>
      </c>
    </row>
    <row r="85" spans="1:9" ht="16.149999999999999" customHeight="1">
      <c r="A85" s="16">
        <v>2085001001</v>
      </c>
      <c r="B85" s="50" t="s">
        <v>51</v>
      </c>
      <c r="C85" s="51" t="s">
        <v>52</v>
      </c>
      <c r="D85" s="45">
        <v>45853</v>
      </c>
      <c r="E85" s="35" t="s">
        <v>50</v>
      </c>
      <c r="F85" s="55" t="s">
        <v>64</v>
      </c>
      <c r="G85" s="37">
        <v>0</v>
      </c>
      <c r="H85" s="48">
        <v>347928.8</v>
      </c>
      <c r="I85" s="37">
        <f t="shared" si="1"/>
        <v>0</v>
      </c>
    </row>
    <row r="86" spans="1:9" ht="16.149999999999999" customHeight="1">
      <c r="A86" s="16">
        <v>2085001001</v>
      </c>
      <c r="B86" s="50" t="s">
        <v>51</v>
      </c>
      <c r="C86" s="51" t="s">
        <v>52</v>
      </c>
      <c r="D86" s="45">
        <v>45856</v>
      </c>
      <c r="E86" s="35" t="s">
        <v>55</v>
      </c>
      <c r="F86" s="55" t="s">
        <v>65</v>
      </c>
      <c r="G86" s="37">
        <v>37312.449999999997</v>
      </c>
      <c r="H86" s="48">
        <v>0</v>
      </c>
      <c r="I86" s="37">
        <f t="shared" si="1"/>
        <v>37312.449999999997</v>
      </c>
    </row>
    <row r="87" spans="1:9" ht="16.149999999999999" customHeight="1">
      <c r="A87" s="16">
        <v>2085001001</v>
      </c>
      <c r="B87" s="50" t="s">
        <v>51</v>
      </c>
      <c r="C87" s="51" t="s">
        <v>52</v>
      </c>
      <c r="D87" s="45">
        <v>45859</v>
      </c>
      <c r="E87" s="35" t="s">
        <v>55</v>
      </c>
      <c r="F87" s="55" t="s">
        <v>65</v>
      </c>
      <c r="G87" s="37">
        <v>980063.36</v>
      </c>
      <c r="H87" s="48">
        <v>0</v>
      </c>
      <c r="I87" s="37">
        <f t="shared" si="1"/>
        <v>1017375.8099999999</v>
      </c>
    </row>
    <row r="88" spans="1:9" ht="16.149999999999999" customHeight="1">
      <c r="A88" s="16">
        <v>2085001001</v>
      </c>
      <c r="B88" s="50" t="s">
        <v>51</v>
      </c>
      <c r="C88" s="51" t="s">
        <v>52</v>
      </c>
      <c r="D88" s="45">
        <v>45866</v>
      </c>
      <c r="E88" s="35" t="s">
        <v>50</v>
      </c>
      <c r="F88" s="55" t="s">
        <v>66</v>
      </c>
      <c r="G88" s="37">
        <v>0</v>
      </c>
      <c r="H88" s="48">
        <v>37312.449999999997</v>
      </c>
      <c r="I88" s="37">
        <f t="shared" si="1"/>
        <v>980063.36</v>
      </c>
    </row>
    <row r="89" spans="1:9" ht="16.149999999999999" customHeight="1">
      <c r="A89" s="16">
        <v>2085001001</v>
      </c>
      <c r="B89" s="50" t="s">
        <v>51</v>
      </c>
      <c r="C89" s="51" t="s">
        <v>52</v>
      </c>
      <c r="D89" s="45">
        <v>45866</v>
      </c>
      <c r="E89" s="35" t="s">
        <v>50</v>
      </c>
      <c r="F89" s="55" t="s">
        <v>66</v>
      </c>
      <c r="G89" s="37">
        <v>0</v>
      </c>
      <c r="H89" s="48">
        <v>36735.730000000003</v>
      </c>
      <c r="I89" s="37">
        <f t="shared" si="1"/>
        <v>943327.63</v>
      </c>
    </row>
    <row r="90" spans="1:9" ht="16.149999999999999" customHeight="1">
      <c r="A90" s="16">
        <v>2085001001</v>
      </c>
      <c r="B90" s="50" t="s">
        <v>51</v>
      </c>
      <c r="C90" s="51" t="s">
        <v>52</v>
      </c>
      <c r="D90" s="45">
        <v>45866</v>
      </c>
      <c r="E90" s="35" t="s">
        <v>50</v>
      </c>
      <c r="F90" s="55" t="s">
        <v>67</v>
      </c>
      <c r="G90" s="37">
        <v>0</v>
      </c>
      <c r="H90" s="48">
        <v>830227.63</v>
      </c>
      <c r="I90" s="37">
        <f t="shared" si="1"/>
        <v>113100</v>
      </c>
    </row>
    <row r="91" spans="1:9" ht="16.149999999999999" customHeight="1">
      <c r="A91" s="16">
        <v>2085001001</v>
      </c>
      <c r="B91" s="50" t="s">
        <v>51</v>
      </c>
      <c r="C91" s="51" t="s">
        <v>52</v>
      </c>
      <c r="D91" s="45">
        <v>45867</v>
      </c>
      <c r="E91" s="35" t="s">
        <v>55</v>
      </c>
      <c r="F91" s="55" t="s">
        <v>68</v>
      </c>
      <c r="G91" s="37">
        <v>8850</v>
      </c>
      <c r="H91" s="48">
        <v>0</v>
      </c>
      <c r="I91" s="37">
        <f t="shared" si="1"/>
        <v>121950</v>
      </c>
    </row>
    <row r="92" spans="1:9" ht="25.15" customHeight="1">
      <c r="A92" s="61" t="s">
        <v>20</v>
      </c>
      <c r="B92" s="62"/>
      <c r="C92" s="62"/>
      <c r="D92" s="62"/>
      <c r="E92" s="62"/>
      <c r="F92" s="63"/>
      <c r="G92" s="23">
        <f>SUM(G64:G91)</f>
        <v>1662083.19</v>
      </c>
      <c r="H92" s="23">
        <f>SUM(H64:H91)</f>
        <v>2274742.54</v>
      </c>
      <c r="I92" s="24">
        <f>I91</f>
        <v>121950</v>
      </c>
    </row>
    <row r="93" spans="1:9" ht="15.75" customHeight="1">
      <c r="B93" s="25"/>
      <c r="C93" s="26"/>
      <c r="H93" s="25"/>
      <c r="I93" s="27"/>
    </row>
    <row r="94" spans="1:9" ht="19.899999999999999" customHeight="1">
      <c r="A94" s="65" t="s">
        <v>69</v>
      </c>
      <c r="B94" s="66"/>
      <c r="C94" s="66"/>
      <c r="D94" s="66"/>
      <c r="E94" s="66"/>
      <c r="F94" s="66"/>
      <c r="G94" s="66"/>
      <c r="H94" s="66"/>
      <c r="I94" s="66"/>
    </row>
    <row r="95" spans="1:9" ht="27" customHeight="1">
      <c r="A95" s="5" t="s">
        <v>5</v>
      </c>
      <c r="B95" s="6" t="s">
        <v>6</v>
      </c>
      <c r="C95" s="7" t="s">
        <v>7</v>
      </c>
      <c r="D95" s="5" t="s">
        <v>8</v>
      </c>
      <c r="E95" s="5" t="s">
        <v>22</v>
      </c>
      <c r="F95" s="5" t="s">
        <v>10</v>
      </c>
      <c r="G95" s="40" t="s">
        <v>11</v>
      </c>
      <c r="H95" s="41" t="s">
        <v>12</v>
      </c>
      <c r="I95" s="41" t="s">
        <v>13</v>
      </c>
    </row>
    <row r="96" spans="1:9" ht="15.95" customHeight="1">
      <c r="A96" s="8">
        <v>9607579717</v>
      </c>
      <c r="B96" s="9" t="s">
        <v>15</v>
      </c>
      <c r="C96" s="10"/>
      <c r="D96" s="11"/>
      <c r="E96" s="12"/>
      <c r="F96" s="13"/>
      <c r="G96" s="14"/>
      <c r="H96" s="14">
        <v>0</v>
      </c>
      <c r="I96" s="15">
        <v>0</v>
      </c>
    </row>
    <row r="97" spans="1:9" ht="16.149999999999999" customHeight="1">
      <c r="A97" s="16">
        <v>9607579717</v>
      </c>
      <c r="B97" s="50" t="s">
        <v>70</v>
      </c>
      <c r="C97" s="51" t="s">
        <v>49</v>
      </c>
      <c r="D97" s="52">
        <v>45842</v>
      </c>
      <c r="E97" s="35" t="s">
        <v>71</v>
      </c>
      <c r="F97" s="53">
        <v>5170040181</v>
      </c>
      <c r="G97" s="56">
        <v>6063.75</v>
      </c>
      <c r="H97" s="56">
        <v>0</v>
      </c>
      <c r="I97" s="57">
        <f>I96+G97-H97</f>
        <v>6063.75</v>
      </c>
    </row>
    <row r="98" spans="1:9" ht="16.149999999999999" customHeight="1">
      <c r="A98" s="16">
        <v>9607579717</v>
      </c>
      <c r="B98" s="50" t="s">
        <v>70</v>
      </c>
      <c r="C98" s="51" t="s">
        <v>49</v>
      </c>
      <c r="D98" s="52">
        <v>45852</v>
      </c>
      <c r="E98" s="35" t="s">
        <v>72</v>
      </c>
      <c r="F98" s="53" t="s">
        <v>73</v>
      </c>
      <c r="G98" s="56">
        <v>0</v>
      </c>
      <c r="H98" s="56">
        <v>6063.75</v>
      </c>
      <c r="I98" s="57">
        <f>I97+G98-H98</f>
        <v>0</v>
      </c>
    </row>
    <row r="99" spans="1:9" ht="25.15" customHeight="1">
      <c r="A99" s="61" t="s">
        <v>20</v>
      </c>
      <c r="B99" s="62"/>
      <c r="C99" s="62"/>
      <c r="D99" s="62"/>
      <c r="E99" s="62"/>
      <c r="F99" s="63"/>
      <c r="G99" s="58">
        <f>SUM(G97:G98)</f>
        <v>6063.75</v>
      </c>
      <c r="H99" s="58">
        <f>SUM(H97:H98)</f>
        <v>6063.75</v>
      </c>
      <c r="I99" s="59">
        <f>+I98</f>
        <v>0</v>
      </c>
    </row>
    <row r="100" spans="1:9" ht="18" customHeight="1">
      <c r="B100" s="25"/>
      <c r="C100" s="26"/>
      <c r="H100" s="25"/>
      <c r="I100" s="27"/>
    </row>
    <row r="101" spans="1:9" ht="25.15" customHeight="1">
      <c r="A101" s="61" t="s">
        <v>15</v>
      </c>
      <c r="B101" s="62"/>
      <c r="C101" s="62"/>
      <c r="D101" s="62"/>
      <c r="E101" s="62"/>
      <c r="F101" s="63"/>
      <c r="G101" s="23"/>
      <c r="H101" s="23"/>
      <c r="I101" s="23">
        <f>I9+I15+I22+I28+I63+I96</f>
        <v>9964197.6699999925</v>
      </c>
    </row>
    <row r="102" spans="1:9" ht="25.15" customHeight="1">
      <c r="A102" s="61" t="s">
        <v>74</v>
      </c>
      <c r="B102" s="62"/>
      <c r="C102" s="62"/>
      <c r="D102" s="62"/>
      <c r="E102" s="62"/>
      <c r="F102" s="63"/>
      <c r="G102" s="23">
        <f>G11+G18+G24+G59+G92+G99</f>
        <v>4631918.54</v>
      </c>
      <c r="H102" s="23">
        <f>H11+H18+H24+H59+H92+H99</f>
        <v>3943564.48</v>
      </c>
      <c r="I102" s="23">
        <f>I101+G102-H102</f>
        <v>10652551.729999993</v>
      </c>
    </row>
    <row r="103" spans="1:9" ht="30" customHeight="1">
      <c r="A103" s="61" t="s">
        <v>75</v>
      </c>
      <c r="B103" s="62"/>
      <c r="C103" s="62"/>
      <c r="D103" s="62"/>
      <c r="E103" s="62"/>
      <c r="F103" s="63"/>
      <c r="G103" s="23">
        <f>SUM(G102)</f>
        <v>4631918.54</v>
      </c>
      <c r="H103" s="23">
        <f t="shared" ref="H103:I103" si="2">SUM(H102)</f>
        <v>3943564.48</v>
      </c>
      <c r="I103" s="23">
        <f t="shared" si="2"/>
        <v>10652551.729999993</v>
      </c>
    </row>
    <row r="104" spans="1:9" ht="15.75" customHeight="1">
      <c r="B104" s="25"/>
      <c r="C104" s="26"/>
      <c r="H104" s="25"/>
      <c r="I104" s="27"/>
    </row>
    <row r="105" spans="1:9" ht="90" customHeight="1">
      <c r="A105" s="64" t="s">
        <v>76</v>
      </c>
      <c r="B105" s="64"/>
      <c r="C105" s="64"/>
      <c r="D105" s="60"/>
      <c r="E105" s="64" t="s">
        <v>77</v>
      </c>
      <c r="F105" s="64"/>
      <c r="G105" s="64"/>
      <c r="H105" s="64"/>
      <c r="I105" s="64"/>
    </row>
    <row r="106" spans="1:9" ht="15.75" customHeight="1">
      <c r="B106" s="25"/>
      <c r="C106" s="26"/>
      <c r="H106" s="25"/>
      <c r="I106" s="27"/>
    </row>
    <row r="107" spans="1:9" ht="15.75" customHeight="1">
      <c r="B107" s="25"/>
      <c r="C107" s="26"/>
      <c r="H107" s="25"/>
      <c r="I107" s="27"/>
    </row>
  </sheetData>
  <mergeCells count="22"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  <mergeCell ref="A102:F102"/>
    <mergeCell ref="A103:F103"/>
    <mergeCell ref="A105:C105"/>
    <mergeCell ref="E105:I105"/>
    <mergeCell ref="A59:F59"/>
    <mergeCell ref="A61:I61"/>
    <mergeCell ref="A92:F92"/>
    <mergeCell ref="A94:I94"/>
    <mergeCell ref="A99:F99"/>
    <mergeCell ref="A101:F101"/>
  </mergeCells>
  <printOptions horizontalCentered="1"/>
  <pageMargins left="0.39370078740157483" right="0.39370078740157483" top="0.39370078740157483" bottom="0.78740157480314965" header="0" footer="0"/>
  <pageSetup scale="59" fitToHeight="0" orientation="portrait" r:id="rId1"/>
  <headerFooter>
    <oddFooter>&amp;LDGBN LIBRO BANCOS AL 31 DE JULIO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BANCOS AL 31 DE JULIO DEL</vt:lpstr>
      <vt:lpstr>'LIBRO BANCOS AL 31 DE JULIO DEL'!Títulos_a_imprimir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2025-08-11T17:38:39Z</cp:lastPrinted>
  <dcterms:created xsi:type="dcterms:W3CDTF">2025-08-11T17:35:05Z</dcterms:created>
  <dcterms:modified xsi:type="dcterms:W3CDTF">2025-08-12T15:07:03Z</dcterms:modified>
</cp:coreProperties>
</file>