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febrero 2025\"/>
    </mc:Choice>
  </mc:AlternateContent>
  <bookViews>
    <workbookView xWindow="-15" yWindow="-735" windowWidth="21840" windowHeight="12630"/>
  </bookViews>
  <sheets>
    <sheet name="Ejecucución presupuesto febrer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19" i="2"/>
  <c r="G17" i="2"/>
  <c r="G14" i="2"/>
  <c r="G13" i="2"/>
  <c r="D84" i="2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/>
  <c r="E72" i="2"/>
  <c r="E69" i="2"/>
  <c r="E64" i="2"/>
  <c r="E54" i="2"/>
  <c r="E46" i="2"/>
  <c r="E38" i="2"/>
  <c r="E28" i="2"/>
  <c r="E18" i="2"/>
  <c r="E12" i="2"/>
  <c r="E76" i="2" l="1"/>
  <c r="E86" i="2" s="1"/>
  <c r="D86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8" i="2" l="1"/>
  <c r="M77" i="2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H77" i="2" l="1"/>
  <c r="L77" i="2"/>
  <c r="O86" i="2"/>
  <c r="M86" i="2"/>
  <c r="J77" i="2"/>
  <c r="N86" i="2"/>
  <c r="G77" i="2"/>
  <c r="Q86" i="2"/>
  <c r="R46" i="2"/>
  <c r="R76" i="2" s="1"/>
  <c r="R86" i="2" s="1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s="1"/>
  <c r="H86" i="2" l="1"/>
  <c r="I86" i="2"/>
  <c r="G86" i="2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<sst xmlns="http://schemas.openxmlformats.org/spreadsheetml/2006/main" count="105" uniqueCount="105">
  <si>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</si>
  <si>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</si>
  <si>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</si>
  <si>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</si>
  <si>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</si>
  <si>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</si>
  <si>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</si>
  <si>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</si>
  <si>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</si>
  <si>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</si>
  <si>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</si>
  <si>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</si>
  <si>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</si>
  <si>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</si>
  <si>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</si>
  <si>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</si>
  <si>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</si>
  <si>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</si>
  <si>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</si>
  <si>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</si>
  <si>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</si>
  <si>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</si>
  <si>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</si>
  <si>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</si>
  <si>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</si>
  <si>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</si>
  <si>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</si>
  <si>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</si>
  <si>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</si>
  <si>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</si>
  <si>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</si>
  <si>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</si>
  <si>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</si>
  <si>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</si>
  <si>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</si>
  <si>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</si>
  <si>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</si>
  <si>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</si>
  <si>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</si>
  <si>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</si>
  <si>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</si>
  <si>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</si>
  <si>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</si>
  <si>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</si>
  <si>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</si>
  <si>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</si>
  <si>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</si>
  <si>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</si>
  <si>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</si>
  <si>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</si>
  <si>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</si>
  <si>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</si>
  <si>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</si>
  <si>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</si>
  <si>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</si>
  <si>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</si>
  <si>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</si>
  <si>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</si>
  <si>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</si>
  <si>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</si>
  <si>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</si>
  <si>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</si>
  <si>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</si>
  <si>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</si>
  <si>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</si>
  <si>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</si>
  <si>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</si>
  <si>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</si>
  <si>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</si>
  <si>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</si>
  <si>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</si>
  <si>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</si>
  <si>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</si>
  <si>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</si>
  <si>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</si>
  <si>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</si>
  <si>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</si>
  <si>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</si>
  <si>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</si>
  <si>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</si>
  <si>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</si>
  <si>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</si>
  <si>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</si>
  <si>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</si>
  <si>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</si>
  <si>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</si>
  <si>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</si>
  <si>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</si>
  <si>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</si>
  <si>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</si>
  <si>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</si>
  <si>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</si>
  <si>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</si>
  <si>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</si>
  <si>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</si>
  <si>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</si>
  <si>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</si>
  <si>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</si>
  <si>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</si>
  <si>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REVISADO POR:   Francisco De león G.</t>
  </si>
  <si>
    <t>Director Financiero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</si>
  <si>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</si>
  <si>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Analista Dep. de Presupuesto                                                                                  </t>
  </si>
  <si>
    <t>Total General: Fuente Sigef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</si>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</sst>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0" fontId="3" fillId="0" borderId="0" xfId="0" applyFont="1" applyBorder="1"/>
    <xf numFmtId="0" fontId="0" fillId="0" borderId="0" xfId="0" applyBorder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3</xdr:row>
      <xdr:rowOff>47625</xdr:rowOff>
    </xdr:from>
    <xdr:to>
      <xdr:col>2</xdr:col>
      <xdr:colOff>1524001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9057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98"/>
  <sheetViews>
    <sheetView showGridLines="0" tabSelected="1" topLeftCell="C1" workbookViewId="0">
      <selection activeCell="C48" sqref="C4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8.85546875" customWidth="1"/>
    <col min="9" max="9" width="7.425781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ht="14.45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3">
      <c r="C3" s="47" t="s">
        <v>95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21" customHeight="1" x14ac:dyDescent="0.25">
      <c r="C4" s="49" t="s">
        <v>96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2" t="s">
        <v>98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3:19" ht="15.75" customHeight="1" x14ac:dyDescent="0.25">
      <c r="C6" s="54" t="s">
        <v>89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3">
      <c r="C7" s="40" t="s">
        <v>74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25">
      <c r="C9" s="41" t="s">
        <v>64</v>
      </c>
      <c r="D9" s="42" t="s">
        <v>91</v>
      </c>
      <c r="E9" s="42" t="s">
        <v>90</v>
      </c>
      <c r="F9" s="44" t="s">
        <v>88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51"/>
      <c r="D10" s="43"/>
      <c r="E10" s="43"/>
      <c r="F10" s="5" t="s">
        <v>76</v>
      </c>
      <c r="G10" s="5" t="s">
        <v>77</v>
      </c>
      <c r="H10" s="5" t="s">
        <v>78</v>
      </c>
      <c r="I10" s="5" t="s">
        <v>79</v>
      </c>
      <c r="J10" s="6" t="s">
        <v>80</v>
      </c>
      <c r="K10" s="5" t="s">
        <v>81</v>
      </c>
      <c r="L10" s="6" t="s">
        <v>82</v>
      </c>
      <c r="M10" s="5" t="s">
        <v>83</v>
      </c>
      <c r="N10" s="5" t="s">
        <v>84</v>
      </c>
      <c r="O10" s="5" t="s">
        <v>85</v>
      </c>
      <c r="P10" s="5" t="s">
        <v>86</v>
      </c>
      <c r="Q10" s="6" t="s">
        <v>87</v>
      </c>
      <c r="R10" s="5" t="s">
        <v>75</v>
      </c>
    </row>
    <row r="11" spans="3:19" ht="14.45" x14ac:dyDescent="0.3">
      <c r="C11" s="38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ht="14.45" x14ac:dyDescent="0.3">
      <c r="C12" s="2" t="s">
        <v>1</v>
      </c>
      <c r="D12" s="11">
        <f>+D13+D14+D15+D16+D17</f>
        <v>961369166</v>
      </c>
      <c r="E12" s="11">
        <f>+E13+E14+E15+E16+E17</f>
        <v>1512982.0200000009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119536019.51000001</v>
      </c>
    </row>
    <row r="13" spans="3:19" ht="14.45" x14ac:dyDescent="0.3">
      <c r="C13" s="3" t="s">
        <v>2</v>
      </c>
      <c r="D13" s="34">
        <v>536451238</v>
      </c>
      <c r="E13" s="12">
        <v>29757673.960000001</v>
      </c>
      <c r="F13" s="34">
        <v>41659718.340000004</v>
      </c>
      <c r="G13" s="12">
        <f>86942911.64-F13</f>
        <v>45283193.299999997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86942911.640000001</v>
      </c>
    </row>
    <row r="14" spans="3:19" ht="14.45" x14ac:dyDescent="0.3">
      <c r="C14" s="3" t="s">
        <v>3</v>
      </c>
      <c r="D14" s="34">
        <v>348862009</v>
      </c>
      <c r="E14" s="12">
        <v>-28443500</v>
      </c>
      <c r="F14" s="34">
        <v>9969390.6099999994</v>
      </c>
      <c r="G14" s="12">
        <f>19882581.22-F14</f>
        <v>9913190.6099999994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19882581.219999999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ht="14.45" x14ac:dyDescent="0.3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ht="14.45" x14ac:dyDescent="0.3">
      <c r="C17" s="3" t="s">
        <v>6</v>
      </c>
      <c r="D17" s="34">
        <v>76055919</v>
      </c>
      <c r="E17" s="12">
        <v>198808.06</v>
      </c>
      <c r="F17" s="34">
        <v>6319201.1399999997</v>
      </c>
      <c r="G17" s="12">
        <f>12710526.65-F17</f>
        <v>6391325.5100000007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12710526.65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6860482.1699999999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13731402.919999998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3165493.8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5">
        <v>10000000</v>
      </c>
      <c r="E21" s="12">
        <v>0</v>
      </c>
      <c r="F21" s="34">
        <v>0</v>
      </c>
      <c r="G21" s="13">
        <v>3318460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3318460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0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6365400.0800000001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0</v>
      </c>
    </row>
    <row r="26" spans="3:18" x14ac:dyDescent="0.25">
      <c r="C26" s="3" t="s">
        <v>15</v>
      </c>
      <c r="D26" s="35">
        <v>4060000</v>
      </c>
      <c r="E26" s="12">
        <v>0</v>
      </c>
      <c r="F26" s="34">
        <v>0</v>
      </c>
      <c r="G26" s="12">
        <v>882049.04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882049.04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133860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133860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133860</v>
      </c>
    </row>
    <row r="30" spans="3:18" x14ac:dyDescent="0.25">
      <c r="C30" s="3" t="s">
        <v>19</v>
      </c>
      <c r="D30" s="35">
        <v>2187500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0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0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104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37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38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39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40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41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42</v>
      </c>
      <c r="D54" s="11">
        <f>+D55+D56+D57+D58+D59+D60+D61+D62+D63</f>
        <v>12175000</v>
      </c>
      <c r="E54" s="11">
        <f>+E55+E56+E57+E58+E59+E60+E61+E62+E63</f>
        <v>12117819.26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3" t="s">
        <v>43</v>
      </c>
      <c r="D55" s="35">
        <v>2975000</v>
      </c>
      <c r="E55" s="12">
        <v>409119.26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3" t="s">
        <v>44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45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46</v>
      </c>
      <c r="D58" s="34">
        <v>0</v>
      </c>
      <c r="E58" s="12">
        <v>11708700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3" t="s">
        <v>47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3" t="s">
        <v>48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49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50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51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52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53</v>
      </c>
      <c r="D65" s="39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3" t="s">
        <v>54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55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56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57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58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59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60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61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62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63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97</v>
      </c>
      <c r="D76" s="15">
        <f>+D12+D18+D28+D38+D46+D54+D64+D69+D72</f>
        <v>1128343962</v>
      </c>
      <c r="E76" s="15">
        <f>+E12+E18+E28+E38+E46+E54+E64+E69+E72</f>
        <v>14162814.270000001</v>
      </c>
      <c r="F76" s="20">
        <f t="shared" ref="F76:L76" si="32">+F12+F18+F28+F38+F46+F54+F64+F69+F72</f>
        <v>64819230.840000004</v>
      </c>
      <c r="G76" s="15">
        <f t="shared" si="32"/>
        <v>68582051.589999989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133401282.43000001</v>
      </c>
    </row>
    <row r="77" spans="3:18" x14ac:dyDescent="0.25">
      <c r="C77" s="38" t="s">
        <v>65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66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67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68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69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70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71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72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73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103</v>
      </c>
      <c r="D86" s="32">
        <f>+D76+D77</f>
        <v>1128343962</v>
      </c>
      <c r="E86" s="32">
        <f>+E76+E77</f>
        <v>14162814.270000001</v>
      </c>
      <c r="F86" s="27">
        <f t="shared" ref="F86:R86" si="39">+F76+F77</f>
        <v>64819230.840000004</v>
      </c>
      <c r="G86" s="27">
        <f t="shared" si="39"/>
        <v>68582051.589999989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133401282.43000001</v>
      </c>
    </row>
    <row r="88" spans="3:18" ht="15.75" thickBot="1" x14ac:dyDescent="0.3"/>
    <row r="89" spans="3:18" ht="15.75" thickBot="1" x14ac:dyDescent="0.3">
      <c r="C89" s="9" t="s">
        <v>92</v>
      </c>
      <c r="D89" s="37"/>
    </row>
    <row r="90" spans="3:18" ht="30.75" thickBot="1" x14ac:dyDescent="0.3">
      <c r="C90" s="33" t="s">
        <v>93</v>
      </c>
    </row>
    <row r="91" spans="3:18" ht="60.75" thickBot="1" x14ac:dyDescent="0.3">
      <c r="C91" s="8" t="s">
        <v>94</v>
      </c>
    </row>
    <row r="96" spans="3:18" x14ac:dyDescent="0.25">
      <c r="C96" s="37"/>
      <c r="D96" s="37"/>
      <c r="E96" s="37"/>
    </row>
    <row r="97" spans="3:13" x14ac:dyDescent="0.25">
      <c r="C97" s="29" t="s">
        <v>101</v>
      </c>
      <c r="D97" s="37"/>
      <c r="G97" s="30"/>
      <c r="H97" s="29" t="s">
        <v>99</v>
      </c>
      <c r="I97" s="29"/>
      <c r="J97" s="29"/>
      <c r="K97" s="29"/>
      <c r="L97" s="29"/>
      <c r="M97" s="30"/>
    </row>
    <row r="98" spans="3:13" x14ac:dyDescent="0.25">
      <c r="C98" s="31" t="s">
        <v>102</v>
      </c>
      <c r="G98" s="37"/>
      <c r="H98" s="36"/>
      <c r="I98" s="36" t="s">
        <v>100</v>
      </c>
      <c r="J98" s="36"/>
      <c r="K98" s="36"/>
      <c r="L98" s="36"/>
      <c r="M98" s="3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Ejecucución presupuesto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2025-03-06T13:47:03Z</cp:lastPrinted>
  <dcterms:created xsi:type="dcterms:W3CDTF">2021-07-29T18:58:50Z</dcterms:created>
  <dcterms:modified xsi:type="dcterms:W3CDTF">2025-03-09T23:50:58Z</dcterms:modified>
</cp:coreProperties>
</file>