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Informaciones diciembre 2025\"/>
    </mc:Choice>
  </mc:AlternateContent>
  <bookViews>
    <workbookView xWindow="-120" yWindow="-120" windowWidth="29040" windowHeight="15720"/>
  </bookViews>
  <sheets>
    <sheet name="OCT-DIC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" i="1" l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F130" i="1"/>
  <c r="E130" i="1"/>
  <c r="D130" i="1"/>
  <c r="C130" i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142" i="1"/>
  <c r="C147" i="1"/>
  <c r="C32" i="1"/>
</calcChain>
</file>

<file path=xl/sharedStrings.xml><?xml version="1.0" encoding="utf-8"?>
<sst xmlns="http://schemas.openxmlformats.org/spreadsheetml/2006/main" count="170" uniqueCount="159">
  <si>
    <t>Dirección Legal</t>
  </si>
  <si>
    <t>Cantidad</t>
  </si>
  <si>
    <t>Totales</t>
  </si>
  <si>
    <t xml:space="preserve"> </t>
  </si>
  <si>
    <t>Dirección Técnica</t>
  </si>
  <si>
    <t>ELAB</t>
  </si>
  <si>
    <t xml:space="preserve">Cantidad </t>
  </si>
  <si>
    <t xml:space="preserve">                                                                                                                   ELA</t>
  </si>
  <si>
    <t>ELA</t>
  </si>
  <si>
    <t>TOTALES</t>
  </si>
  <si>
    <t>Dirección de Inventario de Bienes Estatales  Instituciones Solicitantes</t>
  </si>
  <si>
    <t xml:space="preserve">Descargo de Vehículos Concluidos  </t>
  </si>
  <si>
    <t xml:space="preserve">   </t>
  </si>
  <si>
    <t xml:space="preserve">                                                         Producto</t>
  </si>
  <si>
    <t>Certificaciones de Litis u Oposición</t>
  </si>
  <si>
    <t>Subastas Realizadas</t>
  </si>
  <si>
    <t>Remisiones de Archivos de Expedientes legales</t>
  </si>
  <si>
    <t>Solicitud de Copias Certificadas</t>
  </si>
  <si>
    <t xml:space="preserve">Descargos Realizados </t>
  </si>
  <si>
    <t>Solicitud de Documentos Originales</t>
  </si>
  <si>
    <t>Informe de Determinación de Área (Departamento de Catastro)</t>
  </si>
  <si>
    <t>Etiquetas de Mobiliarios y Equipos de Oficina Despachada</t>
  </si>
  <si>
    <t>Descargo de Mobiliarios de Oficina y Equipos,  Concluidos</t>
  </si>
  <si>
    <t>Consejo Nacional de Competitividad</t>
  </si>
  <si>
    <t xml:space="preserve">                         </t>
  </si>
  <si>
    <t>Instituto Nacional de Bienestar Estudiantil (INABIE)</t>
  </si>
  <si>
    <t>Ministerio de Salud Pública</t>
  </si>
  <si>
    <t xml:space="preserve">                            Productos</t>
  </si>
  <si>
    <t>Instituto Nacional de Atención Integral a la Primera Infancia (INAIPI)</t>
  </si>
  <si>
    <t>Ministerio de Trabajo</t>
  </si>
  <si>
    <t>Ministerio de Cultura</t>
  </si>
  <si>
    <t xml:space="preserve">Recepción de Informes Técnicos y Determinaciones de Áreas </t>
  </si>
  <si>
    <t>Ministerio de la Juventud</t>
  </si>
  <si>
    <t>SUPÉRATE</t>
  </si>
  <si>
    <t>Investigaciones sobre ocupaciones de propiedades Estatales o Privadas</t>
  </si>
  <si>
    <t>Informe de Inspección Solución de Conflictos</t>
  </si>
  <si>
    <t xml:space="preserve">Informes de investigación Técnico-Legales de inmuebles propiedad del Estado Dominicano </t>
  </si>
  <si>
    <t xml:space="preserve">Dibujo de planos para la determinación de áreas </t>
  </si>
  <si>
    <t>Dibujo de planos para edificaciones en proyectos Habitacionales y locales comerciales, propiedad del Estado Dominicano.</t>
  </si>
  <si>
    <t>Instituto de Administración Pública</t>
  </si>
  <si>
    <t>Policía Nacional</t>
  </si>
  <si>
    <t>Ministerio de Relaciones Exteriores (MIREX)</t>
  </si>
  <si>
    <t xml:space="preserve">Dirección General de Ganadería </t>
  </si>
  <si>
    <t>Hospital Marcelino Vélez Santana</t>
  </si>
  <si>
    <t>Ministerio de Medio Ambiente y Recursos Naturales</t>
  </si>
  <si>
    <t>Dirección General de Aduanas (DGA)</t>
  </si>
  <si>
    <t xml:space="preserve">Dirección General de Seguridad de Tránsito y Transporte Terrestre </t>
  </si>
  <si>
    <t>Unidad Técnica Ejecutora de Proyectos de Desarrollo AgroForestal</t>
  </si>
  <si>
    <t>Servicio Nacional de Salud (SNS)</t>
  </si>
  <si>
    <t>Dirección General de Salud Nordeste (SRSNIII), San Francisco de Macorís</t>
  </si>
  <si>
    <t>Ministerio de Administración Pública (MAP)</t>
  </si>
  <si>
    <t>Instituto Nacional de Aguas Potables y Alcantarrillados (INAPA)</t>
  </si>
  <si>
    <t>Ministerio de la Presidencia</t>
  </si>
  <si>
    <t>Cámara de Cuentas de la República Dominicana</t>
  </si>
  <si>
    <t>Oficina Nacional de la Propiedad Industrial (ONAPI)</t>
  </si>
  <si>
    <t xml:space="preserve">Gobernación del Edificio de las Oficinas Gubernamentales de la Presidencia </t>
  </si>
  <si>
    <t>Junta Central Electoral (JCE)</t>
  </si>
  <si>
    <t>Edenorte Dominicana, S.A.</t>
  </si>
  <si>
    <t>Aeropuertos Dominicanos Siglo XXI (AERODOM)</t>
  </si>
  <si>
    <t>Instituto Postal Dominicano (INPOSDOM)</t>
  </si>
  <si>
    <t>Superintendencia de Pensiones (SIPEN)</t>
  </si>
  <si>
    <t>Ministerio de Defensa, Unidad Humanitaria y Rescate (VRHR-ERD)</t>
  </si>
  <si>
    <t>Ministerio de Defensa, Cuerpo Médico y Sanidad Militar</t>
  </si>
  <si>
    <t>Autoridad Portuaria Dominicana</t>
  </si>
  <si>
    <t>Tesorería Nacional</t>
  </si>
  <si>
    <t>Ayuntamiento Municipal de los Alcarrizos</t>
  </si>
  <si>
    <t>Institución Solicitante: Depósitos de Bienes Descargados (CEAGANA)</t>
  </si>
  <si>
    <t>Institución Receptora: Junta Municipal de Mena (20 Mobiliarios)</t>
  </si>
  <si>
    <t>Institución Receptora: Junta del Distrito Municipal de Santana (20 Mobiliarios)</t>
  </si>
  <si>
    <t>Institución Solicitante: Dirección Administrativa BN-CEA-CORDE</t>
  </si>
  <si>
    <t>Institución Receptora: Dirección Desarrollo Social BN-CEA-CORDE (Ingenio Porvenir) (35 Mobiliarios)</t>
  </si>
  <si>
    <t xml:space="preserve">Institución Solicitante:  Superintendencia de Bancos </t>
  </si>
  <si>
    <t>Institución Receptora: Dirección Desarrollo ( 62 Mobiliarios)</t>
  </si>
  <si>
    <t>Instituto Agrario Dominicano (IAD)</t>
  </si>
  <si>
    <t>Institución Receptora: Ministerio de Agricultura y el INDRHI ( 180 Vehículos))</t>
  </si>
  <si>
    <t>Vicepresidencia de la República</t>
  </si>
  <si>
    <t xml:space="preserve">Ministerio de Hacienda y Economía </t>
  </si>
  <si>
    <t>Dirección General de Bienes Nacionales</t>
  </si>
  <si>
    <t>Coorporación Dominicana de Empresas Estatales</t>
  </si>
  <si>
    <t>Hotel Santo Domingo</t>
  </si>
  <si>
    <t>Superintendencia  del Mercado de Valores de la República Dominicana</t>
  </si>
  <si>
    <t>Defensor del Pueblo</t>
  </si>
  <si>
    <t>Ministerio de Turismo</t>
  </si>
  <si>
    <t>Corporación de Acueducto de Alcantarrillado de Santo Domingo, La Vega (CORAAVEGA)</t>
  </si>
  <si>
    <t>Contraloría General de la República Dominicana</t>
  </si>
  <si>
    <t>Hospital Docente Semma de Sto Dgo y  Santiago</t>
  </si>
  <si>
    <t>Hospital Traumatológico y Quirúrgico Prof. Juan Bosch (LA VEGA)</t>
  </si>
  <si>
    <t>Instituto Superior de Formación Docente Salomé Ureña Ureña (ISFODUSU)</t>
  </si>
  <si>
    <t>Ministerio de Defensa (Dirección de Asuntos Internos (ERD)</t>
  </si>
  <si>
    <t>Isntituto Nacional de Recursos Hidráulicos (INDHRI)</t>
  </si>
  <si>
    <t>Fondo Nacional para el Medio Ambiente y Recursos Naturales (FONDO MARENA)</t>
  </si>
  <si>
    <t>Dirección General de Cine de la Rep. Dom. (DGCINE)</t>
  </si>
  <si>
    <t>Comedores Económicos del Estado Dominicano</t>
  </si>
  <si>
    <t>Centro de Educación Médica de Amistad Dominico-Japonesa (CEMADOJA)</t>
  </si>
  <si>
    <t>Ministerio de Educación Superior, Ciencia y Tecnología (MESCYT)</t>
  </si>
  <si>
    <t>Comisión Nacional de Defensa de la Competencia (PROCOMPETENCIA)</t>
  </si>
  <si>
    <t xml:space="preserve">Instituto Nacional de Migración de la Rep. Dom. </t>
  </si>
  <si>
    <t>Hospital General Docente de la Policía Nacional</t>
  </si>
  <si>
    <t>Ministerio de Defensa (Contabilidad de la Dirección de Asuntos Internacionales)</t>
  </si>
  <si>
    <t>Consejo Nacional de Zonas Francas de Exportación</t>
  </si>
  <si>
    <t>Institución Solicitante: Sistema Nacional de Atención a Emergencia y Seguridad, 911</t>
  </si>
  <si>
    <t xml:space="preserve">Instituciones Receptoras: Cuerpo Bomberos de San Rafael del Yuma (4 Mobiliarios); Cuerpo  Bomberos el Puñal (2 Mobiliarios); Cuerpo Bomberos Cienfuegos, Santiago (8 Mobiliarios); Cuerpo Bomberos San Francisco de Macorís (1 Mobiliarios); Cuerpo Bomberos Buena Vista, La Vega ( 11  Mobiliario); Defensa Civil Sto Dgo (30 Mobiliarios); Defensa Civil Puerto Plata (12 Mobiliarios); Policía Nacional, San Juan de la Maguana (50 Mobiliarios); Comisión Militar y Policial COMIPOL (40 Mobiliarios); Cuerpo Bomberos Las Barias, Baní (8 Mobiliarios) </t>
  </si>
  <si>
    <t>Instituciones Receptoras: Cuerpo Bomberos El Factor (2 Mobiliarios); Cuerpo  Bomberos Las Galeras  (1 Mobiliarios); Cuerpo Bomberos de Maimón, (3 Mobiliarios); Cuerpo Bomberos Montellano (1 Mobiliarios); Cuerpo Bomberos Bu Sosua, Ouerto Plata (3 Mobiliarios); Policía Nacional (500 Mobiliarios); Cuerpo Bomberos Juan López, Moca (9 Mobiliarios); Cuerpo Bombero La Canela, Santiago (4 Mobiliarios); Cuerpo Bomberos de Sto Dgo, D.N. (7 Mobiliarios); Cuerpo Bomberos Sto Dgo Este (11 Mobiliarios)</t>
  </si>
  <si>
    <t>Institución Solicitante: Ministerio de Hacienda</t>
  </si>
  <si>
    <t>Institución Receptora: Centro de Capacitación en Politíca y Gestión Fiscal (CAPGEFI) (3 Vehículos)</t>
  </si>
  <si>
    <t>Institución Solicitante: Junta Central Electoral</t>
  </si>
  <si>
    <t xml:space="preserve">Institución Receptora:  Policía Nacional (9000 Mobiliarios) </t>
  </si>
  <si>
    <t>Institución Solicitante: Ministerio de Educacíon</t>
  </si>
  <si>
    <t xml:space="preserve">Institución Receptora:  Ministerio de la Presidencia (MINPRE),  (47 Vehículos) </t>
  </si>
  <si>
    <t>Institución Solicitante: Junta de Aviación Civil</t>
  </si>
  <si>
    <t>Institución Receptora:  Ministerio de la Presidencia (MINPRE),  (47 Vehículos) y (224 Mobiliarios)</t>
  </si>
  <si>
    <t>Institución Solicitante: Junta Central Electoral (Descargo)</t>
  </si>
  <si>
    <t>Institución Receptora: Desarrollo Social BN-CEA-CORDE (50 Mobiliarios)</t>
  </si>
  <si>
    <t>Ministerio de Economía, Planificación y Desarrollo</t>
  </si>
  <si>
    <t xml:space="preserve">Dirección del Comisionado Nacional de Beisbol </t>
  </si>
  <si>
    <t>Tesorería Seguridad Social</t>
  </si>
  <si>
    <t>Instituto Técnico Superior Comunitario (ITSC)</t>
  </si>
  <si>
    <t>Ministerio de Defensa, Dirección General Cuerpo Especializado para la Seguridad del Metro de Sto Dgo (CESMET)</t>
  </si>
  <si>
    <t>Fondo Patrimonial de las Empresas Reformadas (FONPER)</t>
  </si>
  <si>
    <t xml:space="preserve">Superintendencia de Bancos </t>
  </si>
  <si>
    <t>Consejo Nacional  de Discapacidad (CONADIS)</t>
  </si>
  <si>
    <t>Fondo Patrimonial  de Dirección General  Ética Gubernamental (DIGEIG)</t>
  </si>
  <si>
    <t>Hospital Municipal de Yamasá</t>
  </si>
  <si>
    <t xml:space="preserve">Dirección General de Ética Gubernamental </t>
  </si>
  <si>
    <t>Ministerio de la Mujer</t>
  </si>
  <si>
    <t>Dirección Nacional de Control de Drogas (DNCD)</t>
  </si>
  <si>
    <t>Superintendencia de Valores de la Rep Dom</t>
  </si>
  <si>
    <t>Institución Solicitante: instituto Agrario Dominicano (IAD)</t>
  </si>
  <si>
    <t xml:space="preserve">Isntitución Receptora: Minsterio de Agricultura y el (INDRHI) Mobiliarios (4825) y (23) Vehculos </t>
  </si>
  <si>
    <t>Institución Solicitante: Depósito de Bienes Descargados (CEA-GANA)</t>
  </si>
  <si>
    <t xml:space="preserve">Isntitución Receptora: Universidad Autónoma de Santo Domingo (UASD)-Recinto Barahona:   Mobiliarios (96) y (0) Vehculos </t>
  </si>
  <si>
    <t xml:space="preserve">Dirección General de Desarrollo Fronterizo: Mobiliarios (100) </t>
  </si>
  <si>
    <t>Mobiliarios y Equipos: (15,191) y  Vehículos: (253)</t>
  </si>
  <si>
    <t>Análisis Estadísticos de Procesos Legales</t>
  </si>
  <si>
    <t>Elaboración de Contrato de Usufructo</t>
  </si>
  <si>
    <t>Solicitudes de pagos de: Notarios, Alguaciles y Viáticos</t>
  </si>
  <si>
    <t>Elaboración Adenda de Contrato de Donación</t>
  </si>
  <si>
    <t xml:space="preserve">Solicitud de Emisión de Decreto de Expropiación y Utilidad Pública a la Presidencia de la República </t>
  </si>
  <si>
    <t>Contratos elaborados de Compensasión Resarcitoria de pago y transferencia de inmueble, por concepto de expropiación y declaración de Utilidad Pública</t>
  </si>
  <si>
    <t>Solicitud Adenda de Contrato</t>
  </si>
  <si>
    <t>Solicitud de Certificación de Propiedad</t>
  </si>
  <si>
    <t>Solicitud Renuncia de Biene de Familia</t>
  </si>
  <si>
    <t>Solicitud de Poder Especial para suscribir Contrato de Venta</t>
  </si>
  <si>
    <t>Solicitud de Avalúo</t>
  </si>
  <si>
    <t>Solicitud Corrección de Poder</t>
  </si>
  <si>
    <t>Solicitud Otorgamiento de Poder</t>
  </si>
  <si>
    <t>Solicitud Confección de Contrato de Servicio</t>
  </si>
  <si>
    <t xml:space="preserve">Solicitud de Certificación de Estatus Jurídicos </t>
  </si>
  <si>
    <t>Solicitud Depósito de Título</t>
  </si>
  <si>
    <t>Solicitud de Depósito de Certificado de Título, ante Registro de Títulos de la jurisdicción Inmobiliaria</t>
  </si>
  <si>
    <t xml:space="preserve">Procesos Litigiosos </t>
  </si>
  <si>
    <t>Reasignaciones y Transferencias de Mobiliarios  y Vehículos,  Realizadas entre instituciones Gubernamentales</t>
  </si>
  <si>
    <t>Estadística Institucional Dirección General de Bienes Nacionales:   4to Trimestre Octubre-Diciembre 2025</t>
  </si>
  <si>
    <t xml:space="preserve">NO. </t>
  </si>
  <si>
    <t>Atención a Emergencias y seguridad 9-1-1</t>
  </si>
  <si>
    <t>Etiquetas de Vehículos  Despachadas</t>
  </si>
  <si>
    <t>Gestiones de Títulos, a través de la Unidad Técnica de Titulación de Terrenos del Estado</t>
  </si>
  <si>
    <r>
      <rPr>
        <b/>
        <sz val="14"/>
        <color rgb="FF000000"/>
        <rFont val="Calibri"/>
        <family val="2"/>
      </rPr>
      <t>ELABORADO POR:</t>
    </r>
    <r>
      <rPr>
        <sz val="14"/>
        <color rgb="FF000000"/>
        <rFont val="Calibri"/>
        <family val="2"/>
      </rPr>
      <t xml:space="preserve"> YENYS B. VARGAS MATEO PERIODISTA/ASISTENTE DEPARTAMENTO DE PLANIFICACIÓN Y DESARROLLO</t>
    </r>
  </si>
  <si>
    <r>
      <rPr>
        <b/>
        <sz val="14"/>
        <color rgb="FF000000"/>
        <rFont val="Calibri"/>
        <family val="2"/>
      </rPr>
      <t>VERIFICADO POR:</t>
    </r>
    <r>
      <rPr>
        <sz val="14"/>
        <color rgb="FF000000"/>
        <rFont val="Calibri"/>
        <family val="2"/>
      </rPr>
      <t xml:space="preserve"> CARLOS G. VALDEZ REYES ENCARGADO DEL DEPARTAMENTO DE PLANIFICACIÓN Y DESARROLLO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</si>
</sst>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 &quot;&quot;$&quot;#,##0.00&quot; &quot;;&quot; &quot;&quot;$&quot;&quot;(&quot;#,##0.00&quot;)&quot;;&quot; &quot;&quot;$&quot;&quot;-&quot;00&quot; &quot;;&quot; &quot;@&quot; &quot;"/>
  </numFmts>
  <fonts count="2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8"/>
      <color rgb="FF000000"/>
      <name val="Times New Roman"/>
      <family val="1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Times New Roman"/>
      <family val="1"/>
    </font>
    <font>
      <b/>
      <sz val="11"/>
      <color rgb="FF000000"/>
      <name val="Calibri"/>
      <family val="2"/>
    </font>
    <font>
      <sz val="8"/>
      <name val="Calibri"/>
      <family val="2"/>
    </font>
    <font>
      <sz val="11"/>
      <color theme="0"/>
      <name val="Calibri"/>
      <family val="2"/>
    </font>
    <font>
      <sz val="14"/>
      <color theme="0"/>
      <name val="Times New Roman"/>
      <family val="1"/>
    </font>
    <font>
      <b/>
      <sz val="11"/>
      <color theme="0"/>
      <name val="Calibri"/>
      <family val="2"/>
    </font>
    <font>
      <sz val="14"/>
      <color theme="0"/>
      <name val="Calibri"/>
      <family val="2"/>
    </font>
    <font>
      <b/>
      <sz val="14"/>
      <color rgb="FF000000"/>
      <name val="Calibri Light"/>
      <family val="2"/>
      <scheme val="major"/>
    </font>
    <font>
      <b/>
      <sz val="18"/>
      <color rgb="FF000000"/>
      <name val="Calibri Light"/>
      <family val="2"/>
      <scheme val="major"/>
    </font>
    <font>
      <sz val="14"/>
      <color rgb="FF000000"/>
      <name val="Calibri"/>
      <family val="2"/>
    </font>
    <font>
      <sz val="12"/>
      <color rgb="FF000000"/>
      <name val="Calibri Light"/>
      <family val="2"/>
      <scheme val="maj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9BC2E6"/>
        <bgColor rgb="FF9BC2E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rgb="FFFFFFFF"/>
      </patternFill>
    </fill>
    <fill>
      <patternFill patternType="solid">
        <fgColor rgb="FFFFC6C6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7474"/>
        <bgColor rgb="FFFFFFF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Border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0" fillId="3" borderId="0" xfId="0" applyFill="1"/>
    <xf numFmtId="0" fontId="0" fillId="3" borderId="3" xfId="0" applyFill="1" applyBorder="1"/>
    <xf numFmtId="0" fontId="4" fillId="3" borderId="0" xfId="0" applyFont="1" applyFill="1" applyAlignment="1">
      <alignment horizontal="center" vertical="center"/>
    </xf>
    <xf numFmtId="0" fontId="0" fillId="3" borderId="6" xfId="0" applyFill="1" applyBorder="1"/>
    <xf numFmtId="0" fontId="4" fillId="3" borderId="0" xfId="0" applyFont="1" applyFill="1" applyAlignment="1" applyProtection="1">
      <alignment horizontal="left" vertical="center" wrapText="1"/>
      <protection locked="0"/>
    </xf>
    <xf numFmtId="0" fontId="0" fillId="0" borderId="8" xfId="0" applyBorder="1"/>
    <xf numFmtId="0" fontId="7" fillId="0" borderId="8" xfId="0" applyFont="1" applyBorder="1"/>
    <xf numFmtId="0" fontId="9" fillId="3" borderId="5" xfId="0" applyFont="1" applyFill="1" applyBorder="1"/>
    <xf numFmtId="0" fontId="9" fillId="0" borderId="0" xfId="0" applyFont="1"/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4" borderId="0" xfId="0" applyFill="1"/>
    <xf numFmtId="0" fontId="9" fillId="4" borderId="0" xfId="0" applyFont="1" applyFill="1"/>
    <xf numFmtId="0" fontId="9" fillId="4" borderId="4" xfId="0" applyFont="1" applyFill="1" applyBorder="1"/>
    <xf numFmtId="0" fontId="9" fillId="5" borderId="0" xfId="0" applyFont="1" applyFill="1"/>
    <xf numFmtId="0" fontId="10" fillId="5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4" fillId="0" borderId="0" xfId="0" applyFont="1"/>
    <xf numFmtId="0" fontId="4" fillId="3" borderId="2" xfId="0" applyFont="1" applyFill="1" applyBorder="1"/>
    <xf numFmtId="0" fontId="4" fillId="3" borderId="0" xfId="0" applyFont="1" applyFill="1"/>
    <xf numFmtId="0" fontId="9" fillId="5" borderId="0" xfId="0" applyFont="1" applyFill="1" applyAlignment="1">
      <alignment wrapText="1"/>
    </xf>
    <xf numFmtId="0" fontId="15" fillId="3" borderId="0" xfId="0" applyFont="1" applyFill="1"/>
    <xf numFmtId="0" fontId="14" fillId="3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 vertical="center"/>
    </xf>
    <xf numFmtId="1" fontId="4" fillId="4" borderId="0" xfId="3" applyNumberFormat="1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/>
    </xf>
    <xf numFmtId="0" fontId="0" fillId="8" borderId="7" xfId="0" applyFill="1" applyBorder="1"/>
    <xf numFmtId="0" fontId="0" fillId="7" borderId="7" xfId="0" applyFill="1" applyBorder="1"/>
    <xf numFmtId="1" fontId="16" fillId="4" borderId="7" xfId="0" applyNumberFormat="1" applyFont="1" applyFill="1" applyBorder="1" applyAlignment="1">
      <alignment vertical="center" wrapText="1"/>
    </xf>
    <xf numFmtId="3" fontId="16" fillId="4" borderId="11" xfId="0" applyNumberFormat="1" applyFont="1" applyFill="1" applyBorder="1" applyAlignment="1">
      <alignment horizontal="center" wrapText="1"/>
    </xf>
    <xf numFmtId="1" fontId="5" fillId="4" borderId="0" xfId="3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wrapText="1"/>
    </xf>
    <xf numFmtId="0" fontId="17" fillId="0" borderId="7" xfId="0" applyFont="1" applyBorder="1" applyAlignment="1">
      <alignment horizontal="left"/>
    </xf>
    <xf numFmtId="0" fontId="17" fillId="0" borderId="7" xfId="0" applyFont="1" applyBorder="1" applyAlignment="1">
      <alignment horizontal="center"/>
    </xf>
    <xf numFmtId="0" fontId="17" fillId="12" borderId="7" xfId="0" applyFont="1" applyFill="1" applyBorder="1" applyAlignment="1">
      <alignment horizontal="center"/>
    </xf>
    <xf numFmtId="0" fontId="17" fillId="0" borderId="7" xfId="0" applyFont="1" applyBorder="1"/>
    <xf numFmtId="0" fontId="17" fillId="0" borderId="9" xfId="0" applyFont="1" applyBorder="1" applyAlignment="1">
      <alignment wrapText="1"/>
    </xf>
    <xf numFmtId="1" fontId="17" fillId="10" borderId="7" xfId="0" applyNumberFormat="1" applyFont="1" applyFill="1" applyBorder="1" applyAlignment="1">
      <alignment horizontal="center" wrapText="1"/>
    </xf>
    <xf numFmtId="0" fontId="17" fillId="13" borderId="7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top" wrapText="1"/>
    </xf>
    <xf numFmtId="0" fontId="2" fillId="8" borderId="7" xfId="0" applyFont="1" applyFill="1" applyBorder="1" applyAlignment="1">
      <alignment horizontal="center" vertical="center" wrapText="1"/>
    </xf>
    <xf numFmtId="0" fontId="21" fillId="11" borderId="1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5" borderId="0" xfId="0" applyFont="1" applyFill="1"/>
    <xf numFmtId="0" fontId="0" fillId="5" borderId="0" xfId="0" applyFill="1" applyAlignment="1">
      <alignment wrapText="1"/>
    </xf>
    <xf numFmtId="0" fontId="17" fillId="3" borderId="7" xfId="0" applyFont="1" applyFill="1" applyBorder="1" applyAlignment="1" applyProtection="1">
      <alignment horizontal="left" vertical="center" wrapText="1"/>
      <protection locked="0"/>
    </xf>
    <xf numFmtId="0" fontId="5" fillId="5" borderId="7" xfId="0" applyFont="1" applyFill="1" applyBorder="1" applyAlignment="1">
      <alignment horizontal="center"/>
    </xf>
    <xf numFmtId="0" fontId="2" fillId="14" borderId="7" xfId="0" applyFont="1" applyFill="1" applyBorder="1" applyAlignment="1">
      <alignment horizontal="center" vertical="top" wrapText="1"/>
    </xf>
    <xf numFmtId="0" fontId="17" fillId="0" borderId="7" xfId="0" applyFont="1" applyBorder="1" applyAlignment="1">
      <alignment horizontal="left" wrapText="1"/>
    </xf>
    <xf numFmtId="0" fontId="21" fillId="9" borderId="15" xfId="0" applyFont="1" applyFill="1" applyBorder="1" applyAlignment="1">
      <alignment horizontal="center"/>
    </xf>
    <xf numFmtId="0" fontId="17" fillId="0" borderId="14" xfId="0" applyFont="1" applyBorder="1" applyAlignment="1">
      <alignment horizontal="center"/>
    </xf>
    <xf numFmtId="1" fontId="16" fillId="4" borderId="10" xfId="0" applyNumberFormat="1" applyFont="1" applyFill="1" applyBorder="1" applyAlignment="1">
      <alignment vertical="center" wrapText="1"/>
    </xf>
    <xf numFmtId="0" fontId="0" fillId="0" borderId="13" xfId="0" applyBorder="1"/>
    <xf numFmtId="1" fontId="17" fillId="6" borderId="18" xfId="3" applyNumberFormat="1" applyFont="1" applyFill="1" applyBorder="1" applyAlignment="1">
      <alignment horizontal="center" vertical="center"/>
    </xf>
    <xf numFmtId="0" fontId="17" fillId="3" borderId="7" xfId="0" applyFont="1" applyFill="1" applyBorder="1" applyAlignment="1" applyProtection="1">
      <alignment horizontal="left" wrapText="1"/>
      <protection locked="0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wrapText="1"/>
    </xf>
    <xf numFmtId="0" fontId="5" fillId="0" borderId="7" xfId="0" applyFont="1" applyBorder="1"/>
    <xf numFmtId="0" fontId="17" fillId="4" borderId="7" xfId="0" applyFont="1" applyFill="1" applyBorder="1" applyAlignment="1">
      <alignment horizontal="left" wrapText="1"/>
    </xf>
    <xf numFmtId="0" fontId="18" fillId="5" borderId="7" xfId="0" applyFont="1" applyFill="1" applyBorder="1" applyAlignment="1">
      <alignment horizontal="left" wrapText="1"/>
    </xf>
    <xf numFmtId="1" fontId="17" fillId="18" borderId="7" xfId="0" applyNumberFormat="1" applyFont="1" applyFill="1" applyBorder="1" applyAlignment="1">
      <alignment horizontal="center"/>
    </xf>
    <xf numFmtId="0" fontId="17" fillId="19" borderId="7" xfId="0" applyFont="1" applyFill="1" applyBorder="1" applyAlignment="1">
      <alignment horizontal="center"/>
    </xf>
    <xf numFmtId="0" fontId="2" fillId="16" borderId="7" xfId="0" applyFont="1" applyFill="1" applyBorder="1" applyAlignment="1">
      <alignment horizontal="center" vertical="top" wrapText="1"/>
    </xf>
    <xf numFmtId="0" fontId="2" fillId="20" borderId="7" xfId="0" applyFont="1" applyFill="1" applyBorder="1" applyAlignment="1">
      <alignment horizontal="center" vertical="top" wrapText="1"/>
    </xf>
    <xf numFmtId="0" fontId="23" fillId="17" borderId="16" xfId="0" applyFont="1" applyFill="1" applyBorder="1" applyAlignment="1">
      <alignment horizontal="center" vertical="center"/>
    </xf>
    <xf numFmtId="0" fontId="23" fillId="17" borderId="17" xfId="0" applyFont="1" applyFill="1" applyBorder="1" applyAlignment="1">
      <alignment horizontal="center" vertical="center"/>
    </xf>
    <xf numFmtId="0" fontId="17" fillId="15" borderId="7" xfId="0" applyFont="1" applyFill="1" applyBorder="1" applyAlignment="1">
      <alignment horizontal="left" wrapText="1"/>
    </xf>
    <xf numFmtId="0" fontId="17" fillId="0" borderId="15" xfId="0" applyFont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1" fontId="17" fillId="0" borderId="7" xfId="0" applyNumberFormat="1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7" fillId="0" borderId="9" xfId="0" applyFont="1" applyBorder="1" applyAlignment="1">
      <alignment horizontal="center"/>
    </xf>
    <xf numFmtId="3" fontId="17" fillId="0" borderId="7" xfId="0" applyNumberFormat="1" applyFont="1" applyBorder="1" applyAlignment="1">
      <alignment horizontal="center" wrapText="1"/>
    </xf>
    <xf numFmtId="49" fontId="17" fillId="0" borderId="7" xfId="0" applyNumberFormat="1" applyFont="1" applyBorder="1" applyAlignment="1">
      <alignment horizontal="center" wrapText="1"/>
    </xf>
    <xf numFmtId="3" fontId="19" fillId="0" borderId="7" xfId="0" applyNumberFormat="1" applyFont="1" applyBorder="1" applyAlignment="1">
      <alignment horizontal="center" wrapText="1"/>
    </xf>
    <xf numFmtId="3" fontId="17" fillId="0" borderId="7" xfId="0" applyNumberFormat="1" applyFont="1" applyBorder="1" applyAlignment="1">
      <alignment horizontal="left" vertical="top" wrapText="1"/>
    </xf>
    <xf numFmtId="3" fontId="17" fillId="0" borderId="7" xfId="0" applyNumberFormat="1" applyFont="1" applyBorder="1" applyAlignment="1">
      <alignment horizontal="left" wrapText="1"/>
    </xf>
    <xf numFmtId="0" fontId="7" fillId="21" borderId="7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left" vertical="center" wrapText="1"/>
    </xf>
    <xf numFmtId="0" fontId="11" fillId="5" borderId="0" xfId="0" applyFont="1" applyFill="1"/>
    <xf numFmtId="1" fontId="17" fillId="16" borderId="18" xfId="3" applyNumberFormat="1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/>
    </xf>
    <xf numFmtId="0" fontId="5" fillId="0" borderId="0" xfId="0" applyFont="1" applyBorder="1"/>
    <xf numFmtId="0" fontId="22" fillId="6" borderId="19" xfId="0" applyFont="1" applyFill="1" applyBorder="1" applyAlignment="1">
      <alignment horizontal="center"/>
    </xf>
    <xf numFmtId="0" fontId="22" fillId="6" borderId="20" xfId="0" applyFont="1" applyFill="1" applyBorder="1" applyAlignment="1">
      <alignment horizontal="center"/>
    </xf>
    <xf numFmtId="0" fontId="22" fillId="6" borderId="21" xfId="0" applyFont="1" applyFill="1" applyBorder="1" applyAlignment="1">
      <alignment horizontal="center"/>
    </xf>
    <xf numFmtId="0" fontId="21" fillId="11" borderId="22" xfId="0" applyFont="1" applyFill="1" applyBorder="1" applyAlignment="1">
      <alignment horizontal="center"/>
    </xf>
    <xf numFmtId="0" fontId="21" fillId="11" borderId="10" xfId="0" applyFont="1" applyFill="1" applyBorder="1" applyAlignment="1">
      <alignment horizontal="center"/>
    </xf>
    <xf numFmtId="0" fontId="17" fillId="6" borderId="26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2" fillId="16" borderId="19" xfId="0" applyFont="1" applyFill="1" applyBorder="1" applyAlignment="1">
      <alignment horizontal="center"/>
    </xf>
    <xf numFmtId="0" fontId="22" fillId="16" borderId="20" xfId="0" applyFont="1" applyFill="1" applyBorder="1" applyAlignment="1">
      <alignment horizontal="center"/>
    </xf>
    <xf numFmtId="0" fontId="22" fillId="16" borderId="21" xfId="0" applyFont="1" applyFill="1" applyBorder="1" applyAlignment="1">
      <alignment horizontal="center"/>
    </xf>
    <xf numFmtId="0" fontId="21" fillId="9" borderId="22" xfId="0" applyFont="1" applyFill="1" applyBorder="1" applyAlignment="1">
      <alignment horizontal="center" wrapText="1"/>
    </xf>
    <xf numFmtId="0" fontId="21" fillId="9" borderId="10" xfId="0" applyFont="1" applyFill="1" applyBorder="1" applyAlignment="1">
      <alignment horizontal="center" wrapText="1"/>
    </xf>
    <xf numFmtId="0" fontId="21" fillId="16" borderId="24" xfId="0" applyFont="1" applyFill="1" applyBorder="1" applyAlignment="1" applyProtection="1">
      <alignment horizontal="center" vertical="center" wrapText="1"/>
      <protection locked="0"/>
    </xf>
    <xf numFmtId="0" fontId="21" fillId="16" borderId="25" xfId="0" applyFont="1" applyFill="1" applyBorder="1" applyAlignment="1" applyProtection="1">
      <alignment horizontal="center" vertical="center" wrapText="1"/>
      <protection locked="0"/>
    </xf>
    <xf numFmtId="0" fontId="15" fillId="22" borderId="7" xfId="0" applyFont="1" applyFill="1" applyBorder="1" applyAlignment="1">
      <alignment horizontal="left" vertical="center" wrapText="1"/>
    </xf>
  </cellXfs>
  <cellStyles count="4">
    <cellStyle name="Millares" xfId="3" builtinId="3"/>
    <cellStyle name="Moneda" xfId="1" builtinId="4" customBuiltin="1"/>
    <cellStyle name="Normal" xfId="0" builtinId="0" customBuiltin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Dirección</a:t>
            </a:r>
            <a:r>
              <a:rPr lang="es-DO" baseline="0"/>
              <a:t> Legal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'OCT-DIC 2025'!$B$6:$B$31</c:f>
              <c:strCache>
                <c:ptCount val="26"/>
                <c:pt idx="0">
                  <c:v>Recepción de Informes Técnicos y Determinaciones de Áreas </c:v>
                </c:pt>
                <c:pt idx="1">
                  <c:v>Análisis Estadísticos de Procesos Legales</c:v>
                </c:pt>
                <c:pt idx="2">
                  <c:v>Elaboración de Contrato de Usufructo</c:v>
                </c:pt>
                <c:pt idx="3">
                  <c:v>Solicitudes de pagos de: Notarios, Alguaciles y Viáticos</c:v>
                </c:pt>
                <c:pt idx="4">
                  <c:v>Elaboración Adenda de Contrato de Donación</c:v>
                </c:pt>
                <c:pt idx="5">
                  <c:v>Solicitud de Emisión de Decreto de Expropiación y Utilidad Pública a la Presidencia de la República </c:v>
                </c:pt>
                <c:pt idx="6">
                  <c:v>Contratos elaborados de Compensasión Resarcitoria de pago y transferencia de inmueble, por concepto de expropiación y declaración de Utilidad Pública</c:v>
                </c:pt>
                <c:pt idx="7">
                  <c:v>Solicitud Adenda de Contrato</c:v>
                </c:pt>
                <c:pt idx="8">
                  <c:v>Solicitud de Certificación de Propiedad</c:v>
                </c:pt>
                <c:pt idx="9">
                  <c:v>Solicitud Renuncia de Biene de Familia</c:v>
                </c:pt>
                <c:pt idx="10">
                  <c:v>Solicitud de Poder Especial para suscribir Contrato de Venta</c:v>
                </c:pt>
                <c:pt idx="11">
                  <c:v>Solicitud de Copias Certificadas</c:v>
                </c:pt>
                <c:pt idx="12">
                  <c:v>Solicitud de Avalúo</c:v>
                </c:pt>
                <c:pt idx="13">
                  <c:v>Solicitud Corrección de Poder</c:v>
                </c:pt>
                <c:pt idx="14">
                  <c:v>Solicitud Otorgamiento de Poder</c:v>
                </c:pt>
                <c:pt idx="15">
                  <c:v>Solicitud Confección de Contrato de Servicio</c:v>
                </c:pt>
                <c:pt idx="16">
                  <c:v>Solicitud de Documentos Originales</c:v>
                </c:pt>
                <c:pt idx="17">
                  <c:v>Solicitud de Certificación de Estatus Jurídicos </c:v>
                </c:pt>
                <c:pt idx="18">
                  <c:v>Solicitud Depósito de Título</c:v>
                </c:pt>
                <c:pt idx="19">
                  <c:v>Solicitud de Depósito de Certificado de Título, ante Registro de Títulos de la jurisdicción Inmobiliaria</c:v>
                </c:pt>
                <c:pt idx="20">
                  <c:v>Descargos Realizados </c:v>
                </c:pt>
                <c:pt idx="21">
                  <c:v>Subastas Realizadas</c:v>
                </c:pt>
                <c:pt idx="22">
                  <c:v>Procesos Litigiosos </c:v>
                </c:pt>
                <c:pt idx="23">
                  <c:v>Certificaciones de Litis u Oposición</c:v>
                </c:pt>
                <c:pt idx="24">
                  <c:v>Remisiones de Archivos de Expedientes legales</c:v>
                </c:pt>
                <c:pt idx="25">
                  <c:v>Gestiones de Títulos, a través de la Unidad Técnica de Titulación de Terrenos del Estado</c:v>
                </c:pt>
              </c:strCache>
            </c:strRef>
          </c:cat>
          <c:val>
            <c:numRef>
              <c:f>'OCT-DIC 2025'!$C$6:$C$31</c:f>
              <c:numCache>
                <c:formatCode>General</c:formatCode>
                <c:ptCount val="26"/>
                <c:pt idx="0">
                  <c:v>81</c:v>
                </c:pt>
                <c:pt idx="1">
                  <c:v>5</c:v>
                </c:pt>
                <c:pt idx="2">
                  <c:v>3</c:v>
                </c:pt>
                <c:pt idx="3">
                  <c:v>68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4</c:v>
                </c:pt>
                <c:pt idx="9">
                  <c:v>16</c:v>
                </c:pt>
                <c:pt idx="10">
                  <c:v>1</c:v>
                </c:pt>
                <c:pt idx="11">
                  <c:v>41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13</c:v>
                </c:pt>
                <c:pt idx="18">
                  <c:v>2</c:v>
                </c:pt>
                <c:pt idx="19">
                  <c:v>5</c:v>
                </c:pt>
                <c:pt idx="20">
                  <c:v>65</c:v>
                </c:pt>
                <c:pt idx="21">
                  <c:v>1</c:v>
                </c:pt>
                <c:pt idx="22">
                  <c:v>278</c:v>
                </c:pt>
                <c:pt idx="23">
                  <c:v>98</c:v>
                </c:pt>
                <c:pt idx="24">
                  <c:v>516</c:v>
                </c:pt>
                <c:pt idx="25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8-41F4-B9FA-9FDF0194C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3330400"/>
        <c:axId val="1283327040"/>
      </c:barChart>
      <c:catAx>
        <c:axId val="1283330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83327040"/>
        <c:crosses val="autoZero"/>
        <c:auto val="1"/>
        <c:lblAlgn val="ctr"/>
        <c:lblOffset val="100"/>
        <c:noMultiLvlLbl val="0"/>
      </c:catAx>
      <c:valAx>
        <c:axId val="128332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83330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Dirección Técnica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7F00-417C-8598-BB453DE4C2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7F00-417C-8598-BB453DE4C2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7F00-417C-8598-BB453DE4C2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7F00-417C-8598-BB453DE4C2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7F00-417C-8598-BB453DE4C2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B-7F00-417C-8598-BB453DE4C2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D-7F00-417C-8598-BB453DE4C2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F-7F00-417C-8598-BB453DE4C2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1-7F00-417C-8598-BB453DE4C22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3-7F00-417C-8598-BB453DE4C22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5-7F00-417C-8598-BB453DE4C22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7-7F00-417C-8598-BB453DE4C2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'OCT-DIC 2025'!$B$141:$B$146</c:f>
              <c:strCache>
                <c:ptCount val="6"/>
                <c:pt idx="0">
                  <c:v>Investigaciones sobre ocupaciones de propiedades Estatales o Privadas</c:v>
                </c:pt>
                <c:pt idx="1">
                  <c:v>Informe de Inspección Solución de Conflictos</c:v>
                </c:pt>
                <c:pt idx="2">
                  <c:v>Informe de Determinación de Área (Departamento de Catastro)</c:v>
                </c:pt>
                <c:pt idx="3">
                  <c:v>Informes de investigación Técnico-Legales de inmuebles propiedad del Estado Dominicano </c:v>
                </c:pt>
                <c:pt idx="4">
                  <c:v>Dibujo de planos para la determinación de áreas </c:v>
                </c:pt>
                <c:pt idx="5">
                  <c:v>Dibujo de planos para edificaciones en proyectos Habitacionales y locales comerciales, propiedad del Estado Dominicano.</c:v>
                </c:pt>
              </c:strCache>
            </c:strRef>
          </c:cat>
          <c:val>
            <c:numRef>
              <c:f>'OCT-DIC 2025'!$C$141:$C$146</c:f>
              <c:numCache>
                <c:formatCode>General</c:formatCode>
                <c:ptCount val="6"/>
                <c:pt idx="0">
                  <c:v>31</c:v>
                </c:pt>
                <c:pt idx="1">
                  <c:v>8</c:v>
                </c:pt>
                <c:pt idx="2">
                  <c:v>66</c:v>
                </c:pt>
                <c:pt idx="3">
                  <c:v>26</c:v>
                </c:pt>
                <c:pt idx="4">
                  <c:v>21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7-4F99-B41C-C887948D58D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Etiquetas de Mobiliarios y Equipos de Oficina Despachada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f>('OCT-DIC 2025'!$B$40:$B$52,'OCT-DIC 2025'!$B$73,'OCT-DIC 2025'!$B$79,'OCT-DIC 2025'!$B$81,'OCT-DIC 2025'!$B$82,'OCT-DIC 2025'!$B$83,'OCT-DIC 2025'!$B$84,'OCT-DIC 2025'!$B$85,'OCT-DIC 2025'!$B$112,'OCT-DIC 2025'!$B$113,'OCT-DIC 2025'!$B$114)</c:f>
              <c:strCache>
                <c:ptCount val="23"/>
                <c:pt idx="0">
                  <c:v>Atención a Emergencias y seguridad 9-1-1</c:v>
                </c:pt>
                <c:pt idx="1">
                  <c:v>Instituto de Administración Pública</c:v>
                </c:pt>
                <c:pt idx="2">
                  <c:v>Policía Nacional</c:v>
                </c:pt>
                <c:pt idx="3">
                  <c:v>Ministerio de Relaciones Exteriores (MIREX)</c:v>
                </c:pt>
                <c:pt idx="4">
                  <c:v>Dirección General de Ganadería </c:v>
                </c:pt>
                <c:pt idx="5">
                  <c:v>Ministerio de la Juventud</c:v>
                </c:pt>
                <c:pt idx="6">
                  <c:v>Instituto Nacional de Atención Integral a la Primera Infancia (INAIPI)</c:v>
                </c:pt>
                <c:pt idx="7">
                  <c:v>Hospital Marcelino Vélez Santana</c:v>
                </c:pt>
                <c:pt idx="8">
                  <c:v>Ministerio de Medio Ambiente y Recursos Naturales</c:v>
                </c:pt>
                <c:pt idx="9">
                  <c:v>Dirección General de Aduanas (DGA)</c:v>
                </c:pt>
                <c:pt idx="10">
                  <c:v>Instituto Nacional de Bienestar Estudiantil (INABIE)</c:v>
                </c:pt>
                <c:pt idx="11">
                  <c:v>Dirección General de Seguridad de Tránsito y Transporte Terrestre </c:v>
                </c:pt>
                <c:pt idx="12">
                  <c:v>Unidad Técnica Ejecutora de Proyectos de Desarrollo AgroForestal</c:v>
                </c:pt>
                <c:pt idx="13">
                  <c:v>Ayuntamiento Municipal de los Alcarrizos</c:v>
                </c:pt>
                <c:pt idx="14">
                  <c:v>Vicepresidencia de la República</c:v>
                </c:pt>
                <c:pt idx="15">
                  <c:v>Dirección General de Bienes Nacionales</c:v>
                </c:pt>
                <c:pt idx="16">
                  <c:v>Coorporación Dominicana de Empresas Estatales</c:v>
                </c:pt>
                <c:pt idx="17">
                  <c:v>Hotel Santo Domingo</c:v>
                </c:pt>
                <c:pt idx="18">
                  <c:v>Superintendencia  del Mercado de Valores de la República Dominicana</c:v>
                </c:pt>
                <c:pt idx="19">
                  <c:v>Defensor del Pueblo</c:v>
                </c:pt>
                <c:pt idx="20">
                  <c:v>Ministerio de Economía, Planificación y Desarrollo</c:v>
                </c:pt>
                <c:pt idx="21">
                  <c:v>Dirección del Comisionado Nacional de Beisbol </c:v>
                </c:pt>
                <c:pt idx="22">
                  <c:v>Tesorería Seguridad Social</c:v>
                </c:pt>
              </c:strCache>
            </c:strRef>
          </c:cat>
          <c:val>
            <c:numRef>
              <c:f>('OCT-DIC 2025'!$C$40:$C$52,'OCT-DIC 2025'!$C$73,'OCT-DIC 2025'!$C$79,'OCT-DIC 2025'!$C$81,'OCT-DIC 2025'!$C$82,'OCT-DIC 2025'!$C$83,'OCT-DIC 2025'!$C$84,'OCT-DIC 2025'!$C$85,'OCT-DIC 2025'!$C$112,'OCT-DIC 2025'!$C$113,'OCT-DIC 2025'!$C$114)</c:f>
              <c:numCache>
                <c:formatCode>General</c:formatCode>
                <c:ptCount val="23"/>
                <c:pt idx="0">
                  <c:v>2500</c:v>
                </c:pt>
                <c:pt idx="1">
                  <c:v>300</c:v>
                </c:pt>
                <c:pt idx="2">
                  <c:v>600</c:v>
                </c:pt>
                <c:pt idx="3">
                  <c:v>2450</c:v>
                </c:pt>
                <c:pt idx="4">
                  <c:v>1250</c:v>
                </c:pt>
                <c:pt idx="5">
                  <c:v>200</c:v>
                </c:pt>
                <c:pt idx="6">
                  <c:v>13749</c:v>
                </c:pt>
                <c:pt idx="7">
                  <c:v>6466</c:v>
                </c:pt>
                <c:pt idx="8">
                  <c:v>10213</c:v>
                </c:pt>
                <c:pt idx="9">
                  <c:v>2500</c:v>
                </c:pt>
                <c:pt idx="10">
                  <c:v>1100</c:v>
                </c:pt>
                <c:pt idx="11">
                  <c:v>144</c:v>
                </c:pt>
                <c:pt idx="12">
                  <c:v>2950</c:v>
                </c:pt>
                <c:pt idx="13" formatCode="0">
                  <c:v>3750</c:v>
                </c:pt>
                <c:pt idx="14" formatCode="0">
                  <c:v>184</c:v>
                </c:pt>
                <c:pt idx="15" formatCode="0">
                  <c:v>19</c:v>
                </c:pt>
                <c:pt idx="16" formatCode="0">
                  <c:v>5</c:v>
                </c:pt>
                <c:pt idx="17" formatCode="0">
                  <c:v>20</c:v>
                </c:pt>
                <c:pt idx="18" formatCode="0">
                  <c:v>1250</c:v>
                </c:pt>
                <c:pt idx="19" formatCode="0">
                  <c:v>37</c:v>
                </c:pt>
                <c:pt idx="20" formatCode="0">
                  <c:v>4980</c:v>
                </c:pt>
                <c:pt idx="21" formatCode="0">
                  <c:v>100</c:v>
                </c:pt>
                <c:pt idx="22" formatCode="0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B-47D0-8AA6-4CB8E8BA2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101143264"/>
        <c:axId val="1101143744"/>
        <c:axId val="0"/>
      </c:bar3DChart>
      <c:catAx>
        <c:axId val="110114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1143744"/>
        <c:crosses val="autoZero"/>
        <c:auto val="1"/>
        <c:lblAlgn val="ctr"/>
        <c:lblOffset val="100"/>
        <c:noMultiLvlLbl val="0"/>
      </c:catAx>
      <c:valAx>
        <c:axId val="1101143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114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Etiquetas de Vehículos  Despachadas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('OCT-DIC 2025'!$B$44,'OCT-DIC 2025'!$B$47,'OCT-DIC 2025'!$B$48,'OCT-DIC 2025'!$B$52,'OCT-DIC 2025'!$B$79,'OCT-DIC 2025'!$B$84,'OCT-DIC 2025'!$B$92)</c:f>
              <c:strCache>
                <c:ptCount val="7"/>
                <c:pt idx="0">
                  <c:v>Dirección General de Ganadería </c:v>
                </c:pt>
                <c:pt idx="1">
                  <c:v>Hospital Marcelino Vélez Santana</c:v>
                </c:pt>
                <c:pt idx="2">
                  <c:v>Ministerio de Medio Ambiente y Recursos Naturales</c:v>
                </c:pt>
                <c:pt idx="3">
                  <c:v>Unidad Técnica Ejecutora de Proyectos de Desarrollo AgroForestal</c:v>
                </c:pt>
                <c:pt idx="4">
                  <c:v>Vicepresidencia de la República</c:v>
                </c:pt>
                <c:pt idx="5">
                  <c:v>Superintendencia  del Mercado de Valores de la República Dominicana</c:v>
                </c:pt>
                <c:pt idx="6">
                  <c:v>Instituto Superior de Formación Docente Salomé Ureña Ureña (ISFODUSU)</c:v>
                </c:pt>
              </c:strCache>
            </c:strRef>
          </c:cat>
          <c:val>
            <c:numRef>
              <c:f>('OCT-DIC 2025'!$D$44,'OCT-DIC 2025'!$D$47,'OCT-DIC 2025'!$D$48,'OCT-DIC 2025'!$D$52,'OCT-DIC 2025'!$D$79,'OCT-DIC 2025'!$D$84,'OCT-DIC 2025'!$D$92)</c:f>
              <c:numCache>
                <c:formatCode>General</c:formatCode>
                <c:ptCount val="7"/>
                <c:pt idx="0">
                  <c:v>500</c:v>
                </c:pt>
                <c:pt idx="1">
                  <c:v>4</c:v>
                </c:pt>
                <c:pt idx="2">
                  <c:v>50</c:v>
                </c:pt>
                <c:pt idx="3">
                  <c:v>195</c:v>
                </c:pt>
                <c:pt idx="4" formatCode="0">
                  <c:v>7</c:v>
                </c:pt>
                <c:pt idx="5" formatCode="0">
                  <c:v>11</c:v>
                </c:pt>
                <c:pt idx="6" formatCode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C-4DCA-A49F-3CC4B61E6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187354832"/>
        <c:axId val="1187353392"/>
      </c:barChart>
      <c:catAx>
        <c:axId val="1187354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87353392"/>
        <c:crosses val="autoZero"/>
        <c:auto val="1"/>
        <c:lblAlgn val="ctr"/>
        <c:lblOffset val="100"/>
        <c:noMultiLvlLbl val="0"/>
      </c:catAx>
      <c:valAx>
        <c:axId val="118735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8735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525097</xdr:colOff>
      <xdr:row>4</xdr:row>
      <xdr:rowOff>158749</xdr:rowOff>
    </xdr:from>
    <xdr:to>
      <xdr:col>11</xdr:col>
      <xdr:colOff>476250</xdr:colOff>
      <xdr:row>31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7966AE1-6B49-78DD-272A-42C011325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802821</xdr:colOff>
      <xdr:row>132</xdr:row>
      <xdr:rowOff>380999</xdr:rowOff>
    </xdr:from>
    <xdr:to>
      <xdr:col>13</xdr:col>
      <xdr:colOff>353784</xdr:colOff>
      <xdr:row>153</xdr:row>
      <xdr:rowOff>244927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0139DBA-DBA0-49D3-335B-F206AE388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265337</xdr:colOff>
      <xdr:row>38</xdr:row>
      <xdr:rowOff>653143</xdr:rowOff>
    </xdr:from>
    <xdr:to>
      <xdr:col>26</xdr:col>
      <xdr:colOff>517072</xdr:colOff>
      <xdr:row>56</xdr:row>
      <xdr:rowOff>54429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FCD7BA9-99E5-A019-352C-B6EB66581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353787</xdr:colOff>
      <xdr:row>59</xdr:row>
      <xdr:rowOff>299358</xdr:rowOff>
    </xdr:from>
    <xdr:to>
      <xdr:col>26</xdr:col>
      <xdr:colOff>299358</xdr:colOff>
      <xdr:row>75</xdr:row>
      <xdr:rowOff>176893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62B541B0-0057-6FEF-2A4E-3A4047BA7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83"/>
  <sheetViews>
    <sheetView tabSelected="1" zoomScale="70" zoomScaleNormal="70" workbookViewId="0">
      <selection activeCell="B159" sqref="B159"/>
    </sheetView>
  </sheetViews>
  <sheetFormatPr baseColWidth="10" defaultColWidth="11.85546875" defaultRowHeight="15" x14ac:dyDescent="0.25"/>
  <cols>
    <col min="1" max="1" width="7.140625" customWidth="1"/>
    <col min="2" max="2" width="98" customWidth="1"/>
    <col min="3" max="4" width="24.7109375" customWidth="1"/>
    <col min="5" max="5" width="23.28515625" customWidth="1"/>
    <col min="6" max="6" width="21.7109375" customWidth="1"/>
    <col min="7" max="7" width="57.7109375" customWidth="1"/>
  </cols>
  <sheetData>
    <row r="1" spans="1:28" ht="15" customHeight="1" thickBot="1" x14ac:dyDescent="0.3">
      <c r="B1" s="96" t="s">
        <v>152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</row>
    <row r="2" spans="1:28" ht="15.75" customHeight="1" thickBot="1" x14ac:dyDescent="0.3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</row>
    <row r="3" spans="1:28" ht="16.5" thickBot="1" x14ac:dyDescent="0.3">
      <c r="A3" s="19"/>
      <c r="B3" s="20"/>
      <c r="C3" s="21"/>
      <c r="D3" s="21"/>
      <c r="E3" s="2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</row>
    <row r="4" spans="1:28" ht="23.25" x14ac:dyDescent="0.35">
      <c r="A4" s="97" t="s">
        <v>0</v>
      </c>
      <c r="B4" s="98"/>
      <c r="C4" s="99"/>
      <c r="D4" s="24"/>
      <c r="E4" s="24"/>
      <c r="F4" s="1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2"/>
    </row>
    <row r="5" spans="1:28" ht="21" x14ac:dyDescent="0.35">
      <c r="A5" s="100" t="s">
        <v>13</v>
      </c>
      <c r="B5" s="101"/>
      <c r="C5" s="55" t="s">
        <v>6</v>
      </c>
      <c r="D5" s="25"/>
      <c r="E5" s="25"/>
      <c r="F5" s="18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2"/>
    </row>
    <row r="6" spans="1:28" ht="18.75" x14ac:dyDescent="0.3">
      <c r="A6" s="56">
        <v>1</v>
      </c>
      <c r="B6" s="51" t="s">
        <v>31</v>
      </c>
      <c r="C6" s="73">
        <v>81</v>
      </c>
      <c r="D6" s="26"/>
      <c r="E6" s="26"/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"/>
    </row>
    <row r="7" spans="1:28" ht="18.75" x14ac:dyDescent="0.3">
      <c r="A7" s="56">
        <v>2</v>
      </c>
      <c r="B7" s="51" t="s">
        <v>133</v>
      </c>
      <c r="C7" s="73">
        <v>5</v>
      </c>
      <c r="D7" s="26"/>
      <c r="E7" s="26"/>
      <c r="F7" s="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2"/>
    </row>
    <row r="8" spans="1:28" ht="18.75" x14ac:dyDescent="0.3">
      <c r="A8" s="56">
        <v>3</v>
      </c>
      <c r="B8" s="51" t="s">
        <v>134</v>
      </c>
      <c r="C8" s="73">
        <v>3</v>
      </c>
      <c r="D8" s="26"/>
      <c r="E8" s="26"/>
      <c r="F8" s="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"/>
    </row>
    <row r="9" spans="1:28" ht="18.75" x14ac:dyDescent="0.3">
      <c r="A9" s="56">
        <v>4</v>
      </c>
      <c r="B9" s="51" t="s">
        <v>135</v>
      </c>
      <c r="C9" s="73">
        <v>68</v>
      </c>
      <c r="D9" s="26"/>
      <c r="E9" s="26"/>
      <c r="F9" s="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"/>
    </row>
    <row r="10" spans="1:28" ht="18.75" x14ac:dyDescent="0.3">
      <c r="A10" s="56">
        <v>5</v>
      </c>
      <c r="B10" s="51" t="s">
        <v>136</v>
      </c>
      <c r="C10" s="73">
        <v>2</v>
      </c>
      <c r="D10" s="26"/>
      <c r="E10" s="26"/>
      <c r="F10" s="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"/>
    </row>
    <row r="11" spans="1:28" ht="37.5" x14ac:dyDescent="0.3">
      <c r="A11" s="56">
        <v>6</v>
      </c>
      <c r="B11" s="51" t="s">
        <v>137</v>
      </c>
      <c r="C11" s="73">
        <v>1</v>
      </c>
      <c r="D11" s="26"/>
      <c r="E11" s="26"/>
      <c r="F11" s="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"/>
    </row>
    <row r="12" spans="1:28" ht="37.5" x14ac:dyDescent="0.3">
      <c r="A12" s="56">
        <v>7</v>
      </c>
      <c r="B12" s="51" t="s">
        <v>138</v>
      </c>
      <c r="C12" s="73">
        <v>5</v>
      </c>
      <c r="D12" s="26"/>
      <c r="E12" s="26"/>
      <c r="F12" s="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"/>
    </row>
    <row r="13" spans="1:28" ht="18.75" x14ac:dyDescent="0.3">
      <c r="A13" s="56">
        <v>8</v>
      </c>
      <c r="B13" s="51" t="s">
        <v>139</v>
      </c>
      <c r="C13" s="73">
        <v>1</v>
      </c>
      <c r="D13" s="26"/>
      <c r="E13" s="26"/>
      <c r="F13" s="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"/>
    </row>
    <row r="14" spans="1:28" ht="18.75" x14ac:dyDescent="0.3">
      <c r="A14" s="56">
        <v>9</v>
      </c>
      <c r="B14" s="51" t="s">
        <v>140</v>
      </c>
      <c r="C14" s="73">
        <v>4</v>
      </c>
      <c r="D14" s="26"/>
      <c r="E14" s="26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"/>
    </row>
    <row r="15" spans="1:28" ht="18.75" x14ac:dyDescent="0.3">
      <c r="A15" s="56">
        <v>10</v>
      </c>
      <c r="B15" s="51" t="s">
        <v>141</v>
      </c>
      <c r="C15" s="73">
        <v>16</v>
      </c>
      <c r="D15" s="26" t="s">
        <v>3</v>
      </c>
      <c r="E15" s="26"/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"/>
    </row>
    <row r="16" spans="1:28" ht="18.75" x14ac:dyDescent="0.3">
      <c r="A16" s="56">
        <v>11</v>
      </c>
      <c r="B16" s="51" t="s">
        <v>142</v>
      </c>
      <c r="C16" s="73">
        <v>1</v>
      </c>
      <c r="D16" s="26"/>
      <c r="E16" s="26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"/>
    </row>
    <row r="17" spans="1:28" ht="18.75" x14ac:dyDescent="0.3">
      <c r="A17" s="56">
        <v>12</v>
      </c>
      <c r="B17" s="51" t="s">
        <v>17</v>
      </c>
      <c r="C17" s="73">
        <v>41</v>
      </c>
      <c r="D17" s="26"/>
      <c r="E17" s="26"/>
      <c r="F17" s="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"/>
    </row>
    <row r="18" spans="1:28" ht="18.75" x14ac:dyDescent="0.3">
      <c r="A18" s="56">
        <v>13</v>
      </c>
      <c r="B18" s="51" t="s">
        <v>143</v>
      </c>
      <c r="C18" s="73">
        <v>1</v>
      </c>
      <c r="D18" s="26"/>
      <c r="E18" s="26"/>
      <c r="F18" s="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"/>
    </row>
    <row r="19" spans="1:28" ht="18.75" x14ac:dyDescent="0.3">
      <c r="A19" s="56">
        <v>14</v>
      </c>
      <c r="B19" s="51" t="s">
        <v>144</v>
      </c>
      <c r="C19" s="73">
        <v>1</v>
      </c>
      <c r="D19" s="26"/>
      <c r="E19" s="26"/>
      <c r="F19" s="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2"/>
    </row>
    <row r="20" spans="1:28" ht="18.75" x14ac:dyDescent="0.3">
      <c r="A20" s="56">
        <v>15</v>
      </c>
      <c r="B20" s="51" t="s">
        <v>145</v>
      </c>
      <c r="C20" s="73">
        <v>1</v>
      </c>
      <c r="D20" s="26"/>
      <c r="E20" s="26"/>
      <c r="F20" s="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2"/>
    </row>
    <row r="21" spans="1:28" ht="18.75" x14ac:dyDescent="0.3">
      <c r="A21" s="56">
        <v>16</v>
      </c>
      <c r="B21" s="51" t="s">
        <v>146</v>
      </c>
      <c r="C21" s="73">
        <v>1</v>
      </c>
      <c r="D21" s="26"/>
      <c r="E21" s="26"/>
      <c r="F21" s="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2"/>
    </row>
    <row r="22" spans="1:28" ht="18.75" x14ac:dyDescent="0.3">
      <c r="A22" s="56">
        <v>17</v>
      </c>
      <c r="B22" s="51" t="s">
        <v>19</v>
      </c>
      <c r="C22" s="73">
        <v>4</v>
      </c>
      <c r="D22" s="26"/>
      <c r="E22" s="26"/>
      <c r="F22" s="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2"/>
    </row>
    <row r="23" spans="1:28" ht="18.75" x14ac:dyDescent="0.3">
      <c r="A23" s="56">
        <v>18</v>
      </c>
      <c r="B23" s="51" t="s">
        <v>147</v>
      </c>
      <c r="C23" s="73">
        <v>13</v>
      </c>
      <c r="D23" s="26"/>
      <c r="E23" s="26"/>
      <c r="F23" s="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2"/>
    </row>
    <row r="24" spans="1:28" ht="18.75" x14ac:dyDescent="0.3">
      <c r="A24" s="56">
        <v>19</v>
      </c>
      <c r="B24" s="51" t="s">
        <v>148</v>
      </c>
      <c r="C24" s="73">
        <v>2</v>
      </c>
      <c r="D24" s="26"/>
      <c r="E24" s="26"/>
      <c r="F24" s="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2"/>
    </row>
    <row r="25" spans="1:28" ht="37.5" x14ac:dyDescent="0.3">
      <c r="A25" s="56">
        <v>20</v>
      </c>
      <c r="B25" s="51" t="s">
        <v>149</v>
      </c>
      <c r="C25" s="73">
        <v>5</v>
      </c>
      <c r="D25" s="26"/>
      <c r="E25" s="26"/>
      <c r="F25" s="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2"/>
    </row>
    <row r="26" spans="1:28" ht="18.75" x14ac:dyDescent="0.3">
      <c r="A26" s="56">
        <v>21</v>
      </c>
      <c r="B26" s="51" t="s">
        <v>18</v>
      </c>
      <c r="C26" s="73">
        <v>65</v>
      </c>
      <c r="D26" s="26" t="s">
        <v>3</v>
      </c>
      <c r="E26" s="26"/>
      <c r="F26" s="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2"/>
    </row>
    <row r="27" spans="1:28" ht="18.75" x14ac:dyDescent="0.3">
      <c r="A27" s="56">
        <v>22</v>
      </c>
      <c r="B27" s="51" t="s">
        <v>15</v>
      </c>
      <c r="C27" s="73">
        <v>1</v>
      </c>
      <c r="D27" s="26"/>
      <c r="E27" s="26"/>
      <c r="F27" s="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2"/>
    </row>
    <row r="28" spans="1:28" ht="18.75" x14ac:dyDescent="0.3">
      <c r="A28" s="56">
        <v>23</v>
      </c>
      <c r="B28" s="51" t="s">
        <v>150</v>
      </c>
      <c r="C28" s="73">
        <v>278</v>
      </c>
      <c r="D28" s="26"/>
      <c r="E28" s="26"/>
      <c r="F28" s="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2"/>
    </row>
    <row r="29" spans="1:28" ht="18.75" x14ac:dyDescent="0.3">
      <c r="A29" s="56">
        <v>24</v>
      </c>
      <c r="B29" s="51" t="s">
        <v>14</v>
      </c>
      <c r="C29" s="73">
        <v>98</v>
      </c>
      <c r="D29" s="26"/>
      <c r="E29" s="26"/>
      <c r="F29" s="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2"/>
    </row>
    <row r="30" spans="1:28" ht="18.75" x14ac:dyDescent="0.3">
      <c r="A30" s="56">
        <v>25</v>
      </c>
      <c r="B30" s="51" t="s">
        <v>16</v>
      </c>
      <c r="C30" s="73">
        <v>516</v>
      </c>
      <c r="D30" s="26"/>
      <c r="E30" s="26"/>
      <c r="F30" s="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2"/>
    </row>
    <row r="31" spans="1:28" ht="19.5" thickBot="1" x14ac:dyDescent="0.35">
      <c r="A31" s="87">
        <v>26</v>
      </c>
      <c r="B31" s="88" t="s">
        <v>156</v>
      </c>
      <c r="C31" s="73">
        <v>776</v>
      </c>
      <c r="D31" s="26"/>
      <c r="E31" s="26"/>
      <c r="F31" s="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2"/>
    </row>
    <row r="32" spans="1:28" ht="19.5" customHeight="1" thickBot="1" x14ac:dyDescent="0.3">
      <c r="A32" s="102" t="s">
        <v>2</v>
      </c>
      <c r="B32" s="103"/>
      <c r="C32" s="86">
        <f>SUM(C6:C31)</f>
        <v>1990</v>
      </c>
      <c r="D32" s="26"/>
      <c r="E32" s="26"/>
      <c r="F32" s="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2"/>
    </row>
    <row r="33" spans="1:29" ht="21" x14ac:dyDescent="0.35">
      <c r="A33" s="48"/>
      <c r="B33" s="5"/>
      <c r="C33" s="3"/>
      <c r="D33" s="26"/>
      <c r="E33" s="26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2"/>
    </row>
    <row r="34" spans="1:29" ht="15.75" x14ac:dyDescent="0.25">
      <c r="B34" s="5"/>
      <c r="C34" s="3"/>
      <c r="D34" s="26"/>
      <c r="E34" s="26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2"/>
    </row>
    <row r="35" spans="1:29" ht="15.75" x14ac:dyDescent="0.25">
      <c r="B35" s="5"/>
      <c r="C35" s="3"/>
      <c r="D35" s="26"/>
      <c r="E35" s="26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2"/>
    </row>
    <row r="36" spans="1:29" ht="15.75" x14ac:dyDescent="0.25">
      <c r="B36" s="1"/>
      <c r="C36" s="1"/>
      <c r="D36" s="26"/>
      <c r="E36" s="26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2"/>
    </row>
    <row r="37" spans="1:29" ht="57" customHeight="1" x14ac:dyDescent="0.25">
      <c r="B37" s="1"/>
      <c r="C37" s="1"/>
      <c r="D37" s="26"/>
      <c r="E37" s="26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2"/>
    </row>
    <row r="38" spans="1:29" ht="23.25" hidden="1" x14ac:dyDescent="0.25">
      <c r="D38" s="30"/>
      <c r="E38" s="30"/>
      <c r="F38" s="31"/>
      <c r="G38" s="3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2"/>
    </row>
    <row r="39" spans="1:29" ht="142.5" customHeight="1" x14ac:dyDescent="0.25">
      <c r="A39" s="83" t="s">
        <v>153</v>
      </c>
      <c r="B39" s="46" t="s">
        <v>10</v>
      </c>
      <c r="C39" s="44" t="s">
        <v>21</v>
      </c>
      <c r="D39" s="45" t="s">
        <v>155</v>
      </c>
      <c r="E39" s="68" t="s">
        <v>22</v>
      </c>
      <c r="F39" s="53" t="s">
        <v>11</v>
      </c>
      <c r="G39" s="69" t="s">
        <v>151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2"/>
    </row>
    <row r="40" spans="1:29" ht="22.5" customHeight="1" x14ac:dyDescent="0.3">
      <c r="A40" s="52">
        <v>1</v>
      </c>
      <c r="B40" s="40" t="s">
        <v>154</v>
      </c>
      <c r="C40" s="76">
        <v>2500</v>
      </c>
      <c r="D40" s="38"/>
      <c r="E40" s="76"/>
      <c r="F40" s="75"/>
      <c r="G40" s="38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2"/>
    </row>
    <row r="41" spans="1:29" ht="25.5" customHeight="1" x14ac:dyDescent="0.3">
      <c r="A41" s="52">
        <f>+A40+1</f>
        <v>2</v>
      </c>
      <c r="B41" s="41" t="s">
        <v>39</v>
      </c>
      <c r="C41" s="77">
        <v>300</v>
      </c>
      <c r="D41" s="38"/>
      <c r="E41" s="38"/>
      <c r="F41" s="75"/>
      <c r="G41" s="7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6"/>
    </row>
    <row r="42" spans="1:29" ht="22.5" customHeight="1" x14ac:dyDescent="0.3">
      <c r="A42" s="52">
        <f t="shared" ref="A42:A105" si="0">+A41+1</f>
        <v>3</v>
      </c>
      <c r="B42" s="36" t="s">
        <v>40</v>
      </c>
      <c r="C42" s="38">
        <v>600</v>
      </c>
      <c r="D42" s="38"/>
      <c r="E42" s="38"/>
      <c r="F42" s="76"/>
      <c r="G42" s="7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6"/>
    </row>
    <row r="43" spans="1:29" ht="22.5" customHeight="1" x14ac:dyDescent="0.3">
      <c r="A43" s="52">
        <f t="shared" si="0"/>
        <v>4</v>
      </c>
      <c r="B43" s="36" t="s">
        <v>41</v>
      </c>
      <c r="C43" s="38">
        <v>2450</v>
      </c>
      <c r="D43" s="38"/>
      <c r="E43" s="38">
        <v>94</v>
      </c>
      <c r="F43" s="76"/>
      <c r="G43" s="3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6"/>
    </row>
    <row r="44" spans="1:29" ht="17.25" customHeight="1" x14ac:dyDescent="0.3">
      <c r="A44" s="52">
        <f t="shared" si="0"/>
        <v>5</v>
      </c>
      <c r="B44" s="40" t="s">
        <v>42</v>
      </c>
      <c r="C44" s="38">
        <v>1250</v>
      </c>
      <c r="D44" s="38">
        <v>500</v>
      </c>
      <c r="E44" s="76"/>
      <c r="F44" s="76"/>
      <c r="G44" s="7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4"/>
    </row>
    <row r="45" spans="1:29" ht="15.75" customHeight="1" x14ac:dyDescent="0.3">
      <c r="A45" s="52">
        <f t="shared" si="0"/>
        <v>6</v>
      </c>
      <c r="B45" s="40" t="s">
        <v>32</v>
      </c>
      <c r="C45" s="38">
        <v>200</v>
      </c>
      <c r="D45" s="76"/>
      <c r="E45" s="76"/>
      <c r="F45" s="76"/>
      <c r="G45" s="7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4"/>
    </row>
    <row r="46" spans="1:29" ht="20.25" customHeight="1" x14ac:dyDescent="0.3">
      <c r="A46" s="52">
        <f t="shared" si="0"/>
        <v>7</v>
      </c>
      <c r="B46" s="40" t="s">
        <v>28</v>
      </c>
      <c r="C46" s="76">
        <v>13749</v>
      </c>
      <c r="D46" s="76"/>
      <c r="E46" s="76"/>
      <c r="F46" s="76"/>
      <c r="G46" s="7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4"/>
    </row>
    <row r="47" spans="1:29" ht="25.5" customHeight="1" x14ac:dyDescent="0.3">
      <c r="A47" s="52">
        <f t="shared" si="0"/>
        <v>8</v>
      </c>
      <c r="B47" s="40" t="s">
        <v>43</v>
      </c>
      <c r="C47" s="76">
        <v>6466</v>
      </c>
      <c r="D47" s="76">
        <v>4</v>
      </c>
      <c r="E47" s="76"/>
      <c r="F47" s="76"/>
      <c r="G47" s="7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4"/>
    </row>
    <row r="48" spans="1:29" ht="21.75" customHeight="1" x14ac:dyDescent="0.3">
      <c r="A48" s="52">
        <f t="shared" si="0"/>
        <v>9</v>
      </c>
      <c r="B48" s="64" t="s">
        <v>44</v>
      </c>
      <c r="C48" s="76">
        <v>10213</v>
      </c>
      <c r="D48" s="76">
        <v>50</v>
      </c>
      <c r="E48" s="76"/>
      <c r="F48" s="76"/>
      <c r="G48" s="7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4"/>
    </row>
    <row r="49" spans="1:29" ht="22.5" customHeight="1" x14ac:dyDescent="0.3">
      <c r="A49" s="52">
        <f t="shared" si="0"/>
        <v>10</v>
      </c>
      <c r="B49" s="36" t="s">
        <v>45</v>
      </c>
      <c r="C49" s="76">
        <v>2500</v>
      </c>
      <c r="D49" s="76"/>
      <c r="E49" s="76"/>
      <c r="F49" s="76"/>
      <c r="G49" s="7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4"/>
      <c r="AC49" s="7"/>
    </row>
    <row r="50" spans="1:29" ht="24" customHeight="1" x14ac:dyDescent="0.3">
      <c r="A50" s="52">
        <f t="shared" si="0"/>
        <v>11</v>
      </c>
      <c r="B50" s="36" t="s">
        <v>25</v>
      </c>
      <c r="C50" s="76">
        <v>1100</v>
      </c>
      <c r="D50" s="76"/>
      <c r="E50" s="76"/>
      <c r="F50" s="76"/>
      <c r="G50" s="7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4"/>
      <c r="AC50" s="7"/>
    </row>
    <row r="51" spans="1:29" ht="24.75" customHeight="1" x14ac:dyDescent="0.3">
      <c r="A51" s="52">
        <f t="shared" si="0"/>
        <v>12</v>
      </c>
      <c r="B51" s="36" t="s">
        <v>46</v>
      </c>
      <c r="C51" s="76">
        <v>144</v>
      </c>
      <c r="D51" s="76"/>
      <c r="E51" s="76"/>
      <c r="F51" s="76"/>
      <c r="G51" s="7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4"/>
    </row>
    <row r="52" spans="1:29" ht="25.5" customHeight="1" x14ac:dyDescent="0.3">
      <c r="A52" s="52">
        <f t="shared" si="0"/>
        <v>13</v>
      </c>
      <c r="B52" s="36" t="s">
        <v>47</v>
      </c>
      <c r="C52" s="76">
        <v>2950</v>
      </c>
      <c r="D52" s="76">
        <v>195</v>
      </c>
      <c r="E52" s="76"/>
      <c r="F52" s="75"/>
      <c r="G52" s="7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4"/>
    </row>
    <row r="53" spans="1:29" ht="29.25" customHeight="1" x14ac:dyDescent="0.3">
      <c r="A53" s="52">
        <f t="shared" si="0"/>
        <v>14</v>
      </c>
      <c r="B53" s="36" t="s">
        <v>48</v>
      </c>
      <c r="C53" s="76"/>
      <c r="D53" s="76"/>
      <c r="E53" s="76">
        <v>2476</v>
      </c>
      <c r="F53" s="76"/>
      <c r="G53" s="38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4"/>
    </row>
    <row r="54" spans="1:29" ht="30" customHeight="1" x14ac:dyDescent="0.3">
      <c r="A54" s="52">
        <f t="shared" si="0"/>
        <v>15</v>
      </c>
      <c r="B54" s="40" t="s">
        <v>49</v>
      </c>
      <c r="C54" s="76"/>
      <c r="D54" s="76"/>
      <c r="E54" s="76">
        <v>1499</v>
      </c>
      <c r="F54" s="76"/>
      <c r="G54" s="7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4"/>
    </row>
    <row r="55" spans="1:29" ht="20.25" customHeight="1" x14ac:dyDescent="0.3">
      <c r="A55" s="52">
        <f t="shared" si="0"/>
        <v>16</v>
      </c>
      <c r="B55" s="37" t="s">
        <v>50</v>
      </c>
      <c r="C55" s="76"/>
      <c r="D55" s="76"/>
      <c r="E55" s="76">
        <v>9</v>
      </c>
      <c r="F55" s="76"/>
      <c r="G55" s="3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4"/>
    </row>
    <row r="56" spans="1:29" ht="21" customHeight="1" x14ac:dyDescent="0.3">
      <c r="A56" s="52">
        <f t="shared" si="0"/>
        <v>17</v>
      </c>
      <c r="B56" s="40" t="s">
        <v>51</v>
      </c>
      <c r="C56" s="76"/>
      <c r="D56" s="76"/>
      <c r="E56" s="76">
        <v>1594</v>
      </c>
      <c r="F56" s="76">
        <v>15</v>
      </c>
      <c r="G56" s="3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4"/>
    </row>
    <row r="57" spans="1:29" ht="21.75" customHeight="1" x14ac:dyDescent="0.3">
      <c r="A57" s="52">
        <f t="shared" si="0"/>
        <v>18</v>
      </c>
      <c r="B57" s="36" t="s">
        <v>30</v>
      </c>
      <c r="C57" s="76"/>
      <c r="D57" s="76"/>
      <c r="E57" s="76">
        <v>2</v>
      </c>
      <c r="F57" s="75"/>
      <c r="G57" s="7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4"/>
    </row>
    <row r="58" spans="1:29" ht="18.75" customHeight="1" x14ac:dyDescent="0.3">
      <c r="A58" s="52">
        <f t="shared" si="0"/>
        <v>19</v>
      </c>
      <c r="B58" s="36" t="s">
        <v>52</v>
      </c>
      <c r="C58" s="76"/>
      <c r="D58" s="76"/>
      <c r="E58" s="76">
        <v>407</v>
      </c>
      <c r="F58" s="76">
        <v>2</v>
      </c>
      <c r="G58" s="7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4"/>
    </row>
    <row r="59" spans="1:29" ht="21" customHeight="1" x14ac:dyDescent="0.3">
      <c r="A59" s="52">
        <f t="shared" si="0"/>
        <v>20</v>
      </c>
      <c r="B59" s="36" t="s">
        <v>53</v>
      </c>
      <c r="C59" s="76"/>
      <c r="D59" s="76"/>
      <c r="E59" s="76"/>
      <c r="F59" s="76">
        <v>15</v>
      </c>
      <c r="G59" s="79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4"/>
    </row>
    <row r="60" spans="1:29" ht="27" customHeight="1" x14ac:dyDescent="0.3">
      <c r="A60" s="52">
        <f t="shared" si="0"/>
        <v>21</v>
      </c>
      <c r="B60" s="36" t="s">
        <v>54</v>
      </c>
      <c r="C60" s="76"/>
      <c r="D60" s="76"/>
      <c r="E60" s="76">
        <v>182</v>
      </c>
      <c r="F60" s="75"/>
      <c r="G60" s="78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4"/>
    </row>
    <row r="61" spans="1:29" ht="25.5" customHeight="1" x14ac:dyDescent="0.3">
      <c r="A61" s="52">
        <f t="shared" si="0"/>
        <v>22</v>
      </c>
      <c r="B61" s="36" t="s">
        <v>55</v>
      </c>
      <c r="C61" s="76"/>
      <c r="D61" s="75"/>
      <c r="E61" s="75">
        <v>61</v>
      </c>
      <c r="F61" s="75"/>
      <c r="G61" s="7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4"/>
    </row>
    <row r="62" spans="1:29" ht="20.25" customHeight="1" x14ac:dyDescent="0.3">
      <c r="A62" s="52">
        <f t="shared" si="0"/>
        <v>23</v>
      </c>
      <c r="B62" s="36" t="s">
        <v>56</v>
      </c>
      <c r="C62" s="76"/>
      <c r="D62" s="75"/>
      <c r="E62" s="75">
        <v>390</v>
      </c>
      <c r="F62" s="75"/>
      <c r="G62" s="7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2"/>
    </row>
    <row r="63" spans="1:29" ht="24" customHeight="1" x14ac:dyDescent="0.3">
      <c r="A63" s="52">
        <f t="shared" si="0"/>
        <v>24</v>
      </c>
      <c r="B63" s="36" t="s">
        <v>57</v>
      </c>
      <c r="C63" s="75"/>
      <c r="D63" s="75"/>
      <c r="E63" s="75"/>
      <c r="F63" s="75">
        <v>136</v>
      </c>
      <c r="G63" s="78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2"/>
    </row>
    <row r="64" spans="1:29" ht="24" customHeight="1" x14ac:dyDescent="0.3">
      <c r="A64" s="52">
        <f t="shared" si="0"/>
        <v>25</v>
      </c>
      <c r="B64" s="36" t="s">
        <v>58</v>
      </c>
      <c r="C64" s="75"/>
      <c r="D64" s="75"/>
      <c r="E64" s="75"/>
      <c r="F64" s="75">
        <v>6</v>
      </c>
      <c r="G64" s="7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2"/>
    </row>
    <row r="65" spans="1:28" ht="20.25" customHeight="1" x14ac:dyDescent="0.3">
      <c r="A65" s="52">
        <f t="shared" si="0"/>
        <v>26</v>
      </c>
      <c r="B65" s="36" t="s">
        <v>59</v>
      </c>
      <c r="C65" s="75"/>
      <c r="D65" s="75"/>
      <c r="E65" s="75">
        <v>157</v>
      </c>
      <c r="F65" s="75"/>
      <c r="G65" s="78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2"/>
    </row>
    <row r="66" spans="1:28" ht="26.25" customHeight="1" x14ac:dyDescent="0.3">
      <c r="A66" s="52">
        <f t="shared" si="0"/>
        <v>27</v>
      </c>
      <c r="B66" s="36" t="s">
        <v>60</v>
      </c>
      <c r="C66" s="75"/>
      <c r="D66" s="75"/>
      <c r="E66" s="75">
        <v>218</v>
      </c>
      <c r="F66" s="75">
        <v>1</v>
      </c>
      <c r="G66" s="78"/>
      <c r="H66" s="1"/>
      <c r="I66" s="1"/>
      <c r="J66" s="1"/>
      <c r="K66" s="1" t="s">
        <v>24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2"/>
    </row>
    <row r="67" spans="1:28" ht="24.75" customHeight="1" x14ac:dyDescent="0.3">
      <c r="A67" s="52">
        <f t="shared" si="0"/>
        <v>28</v>
      </c>
      <c r="B67" s="36" t="s">
        <v>61</v>
      </c>
      <c r="C67" s="75"/>
      <c r="D67" s="75"/>
      <c r="E67" s="75">
        <v>53</v>
      </c>
      <c r="F67" s="75"/>
      <c r="G67" s="7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2"/>
    </row>
    <row r="68" spans="1:28" ht="27.75" customHeight="1" x14ac:dyDescent="0.3">
      <c r="A68" s="52">
        <f t="shared" si="0"/>
        <v>29</v>
      </c>
      <c r="B68" s="36" t="s">
        <v>62</v>
      </c>
      <c r="C68" s="75"/>
      <c r="D68" s="75"/>
      <c r="E68" s="75">
        <v>2</v>
      </c>
      <c r="F68" s="75"/>
      <c r="G68" s="78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2"/>
    </row>
    <row r="69" spans="1:28" ht="21" customHeight="1" x14ac:dyDescent="0.3">
      <c r="A69" s="52">
        <f t="shared" si="0"/>
        <v>30</v>
      </c>
      <c r="B69" s="36" t="s">
        <v>63</v>
      </c>
      <c r="C69" s="75"/>
      <c r="D69" s="75"/>
      <c r="E69" s="75">
        <v>237</v>
      </c>
      <c r="F69" s="75"/>
      <c r="G69" s="78"/>
      <c r="H69" s="1"/>
      <c r="I69" s="1"/>
      <c r="J69" s="1"/>
      <c r="K69" s="1"/>
      <c r="L69" s="1"/>
      <c r="M69" s="1" t="s">
        <v>3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2"/>
    </row>
    <row r="70" spans="1:28" ht="19.5" customHeight="1" x14ac:dyDescent="0.3">
      <c r="A70" s="52">
        <f t="shared" si="0"/>
        <v>31</v>
      </c>
      <c r="B70" s="36" t="s">
        <v>23</v>
      </c>
      <c r="C70" s="75"/>
      <c r="D70" s="75"/>
      <c r="E70" s="75">
        <v>11</v>
      </c>
      <c r="F70" s="75">
        <v>1</v>
      </c>
      <c r="G70" s="80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2"/>
    </row>
    <row r="71" spans="1:28" ht="21" customHeight="1" x14ac:dyDescent="0.3">
      <c r="A71" s="52">
        <f t="shared" si="0"/>
        <v>32</v>
      </c>
      <c r="B71" s="36" t="s">
        <v>29</v>
      </c>
      <c r="C71" s="75"/>
      <c r="D71" s="75"/>
      <c r="E71" s="75">
        <v>120</v>
      </c>
      <c r="F71" s="75"/>
      <c r="G71" s="7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2"/>
    </row>
    <row r="72" spans="1:28" ht="22.5" customHeight="1" x14ac:dyDescent="0.3">
      <c r="A72" s="52">
        <f t="shared" si="0"/>
        <v>33</v>
      </c>
      <c r="B72" s="40" t="s">
        <v>64</v>
      </c>
      <c r="C72" s="75"/>
      <c r="D72" s="75"/>
      <c r="E72" s="75">
        <v>86</v>
      </c>
      <c r="F72" s="75">
        <v>1</v>
      </c>
      <c r="G72" s="78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2"/>
    </row>
    <row r="73" spans="1:28" ht="22.5" customHeight="1" x14ac:dyDescent="0.3">
      <c r="A73" s="52">
        <f t="shared" si="0"/>
        <v>34</v>
      </c>
      <c r="B73" s="36" t="s">
        <v>65</v>
      </c>
      <c r="C73" s="75">
        <v>3750</v>
      </c>
      <c r="D73" s="75"/>
      <c r="E73" s="75">
        <v>176</v>
      </c>
      <c r="F73" s="75"/>
      <c r="G73" s="78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2"/>
    </row>
    <row r="74" spans="1:28" ht="36.75" customHeight="1" x14ac:dyDescent="0.3">
      <c r="A74" s="52">
        <f t="shared" si="0"/>
        <v>35</v>
      </c>
      <c r="B74" s="36" t="s">
        <v>66</v>
      </c>
      <c r="C74" s="75"/>
      <c r="D74" s="75"/>
      <c r="E74" s="75"/>
      <c r="F74" s="75"/>
      <c r="G74" s="78" t="s">
        <v>67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2"/>
    </row>
    <row r="75" spans="1:28" ht="39.75" customHeight="1" x14ac:dyDescent="0.3">
      <c r="A75" s="52">
        <f t="shared" si="0"/>
        <v>36</v>
      </c>
      <c r="B75" s="65" t="s">
        <v>66</v>
      </c>
      <c r="C75" s="75"/>
      <c r="D75" s="75"/>
      <c r="E75" s="75"/>
      <c r="F75" s="75"/>
      <c r="G75" s="81" t="s">
        <v>68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2"/>
    </row>
    <row r="76" spans="1:28" ht="44.25" customHeight="1" x14ac:dyDescent="0.3">
      <c r="A76" s="52">
        <f t="shared" si="0"/>
        <v>37</v>
      </c>
      <c r="B76" s="65" t="s">
        <v>69</v>
      </c>
      <c r="C76" s="75"/>
      <c r="D76" s="75"/>
      <c r="E76" s="75"/>
      <c r="F76" s="75"/>
      <c r="G76" s="81" t="s">
        <v>70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2"/>
    </row>
    <row r="77" spans="1:28" ht="43.5" customHeight="1" x14ac:dyDescent="0.3">
      <c r="A77" s="52">
        <f t="shared" si="0"/>
        <v>38</v>
      </c>
      <c r="B77" s="65" t="s">
        <v>71</v>
      </c>
      <c r="C77" s="75"/>
      <c r="D77" s="75"/>
      <c r="E77" s="75"/>
      <c r="F77" s="75"/>
      <c r="G77" s="82" t="s">
        <v>72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2"/>
    </row>
    <row r="78" spans="1:28" ht="65.25" customHeight="1" x14ac:dyDescent="0.3">
      <c r="A78" s="52">
        <f t="shared" si="0"/>
        <v>39</v>
      </c>
      <c r="B78" s="36" t="s">
        <v>73</v>
      </c>
      <c r="C78" s="75"/>
      <c r="D78" s="75"/>
      <c r="E78" s="75"/>
      <c r="F78" s="75"/>
      <c r="G78" s="82" t="s">
        <v>74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2"/>
    </row>
    <row r="79" spans="1:28" ht="36" customHeight="1" x14ac:dyDescent="0.3">
      <c r="A79" s="52">
        <f t="shared" si="0"/>
        <v>40</v>
      </c>
      <c r="B79" s="36" t="s">
        <v>75</v>
      </c>
      <c r="C79" s="75">
        <v>184</v>
      </c>
      <c r="D79" s="75">
        <v>7</v>
      </c>
      <c r="E79" s="75"/>
      <c r="F79" s="75"/>
      <c r="G79" s="8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2"/>
    </row>
    <row r="80" spans="1:28" ht="48" customHeight="1" x14ac:dyDescent="0.3">
      <c r="A80" s="52">
        <f t="shared" si="0"/>
        <v>41</v>
      </c>
      <c r="B80" s="65" t="s">
        <v>76</v>
      </c>
      <c r="C80" s="75"/>
      <c r="D80" s="75"/>
      <c r="E80" s="75"/>
      <c r="F80" s="75">
        <v>7</v>
      </c>
      <c r="G80" s="8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2"/>
    </row>
    <row r="81" spans="1:28" ht="44.25" customHeight="1" x14ac:dyDescent="0.3">
      <c r="A81" s="52">
        <f t="shared" si="0"/>
        <v>42</v>
      </c>
      <c r="B81" s="40" t="s">
        <v>77</v>
      </c>
      <c r="C81" s="75">
        <v>19</v>
      </c>
      <c r="D81" s="75"/>
      <c r="E81" s="75"/>
      <c r="F81" s="75"/>
      <c r="G81" s="8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2"/>
    </row>
    <row r="82" spans="1:28" ht="35.25" customHeight="1" x14ac:dyDescent="0.3">
      <c r="A82" s="52">
        <f t="shared" si="0"/>
        <v>43</v>
      </c>
      <c r="B82" s="40" t="s">
        <v>78</v>
      </c>
      <c r="C82" s="75">
        <v>5</v>
      </c>
      <c r="D82" s="75"/>
      <c r="E82" s="75"/>
      <c r="F82" s="75"/>
      <c r="G82" s="8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2"/>
    </row>
    <row r="83" spans="1:28" ht="38.25" customHeight="1" x14ac:dyDescent="0.3">
      <c r="A83" s="52">
        <f t="shared" si="0"/>
        <v>44</v>
      </c>
      <c r="B83" s="40" t="s">
        <v>79</v>
      </c>
      <c r="C83" s="75">
        <v>20</v>
      </c>
      <c r="D83" s="75"/>
      <c r="E83" s="75"/>
      <c r="F83" s="75"/>
      <c r="G83" s="8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2"/>
    </row>
    <row r="84" spans="1:28" ht="19.5" customHeight="1" x14ac:dyDescent="0.3">
      <c r="A84" s="52">
        <f t="shared" si="0"/>
        <v>45</v>
      </c>
      <c r="B84" s="36" t="s">
        <v>80</v>
      </c>
      <c r="C84" s="75">
        <v>1250</v>
      </c>
      <c r="D84" s="75">
        <v>11</v>
      </c>
      <c r="E84" s="75"/>
      <c r="F84" s="75"/>
      <c r="G84" s="78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2"/>
    </row>
    <row r="85" spans="1:28" ht="20.25" customHeight="1" x14ac:dyDescent="0.3">
      <c r="A85" s="52">
        <f t="shared" si="0"/>
        <v>46</v>
      </c>
      <c r="B85" s="36" t="s">
        <v>81</v>
      </c>
      <c r="C85" s="75">
        <v>37</v>
      </c>
      <c r="D85" s="75"/>
      <c r="E85" s="75"/>
      <c r="F85" s="75"/>
      <c r="G85" s="78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2"/>
    </row>
    <row r="86" spans="1:28" ht="34.5" customHeight="1" x14ac:dyDescent="0.3">
      <c r="A86" s="52">
        <f t="shared" si="0"/>
        <v>47</v>
      </c>
      <c r="B86" s="36" t="s">
        <v>82</v>
      </c>
      <c r="C86" s="75"/>
      <c r="D86" s="75"/>
      <c r="E86" s="75">
        <v>652</v>
      </c>
      <c r="F86" s="75">
        <v>1</v>
      </c>
      <c r="G86" s="78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2"/>
    </row>
    <row r="87" spans="1:28" ht="27.75" customHeight="1" x14ac:dyDescent="0.3">
      <c r="A87" s="52">
        <f t="shared" si="0"/>
        <v>48</v>
      </c>
      <c r="B87" s="36" t="s">
        <v>83</v>
      </c>
      <c r="C87" s="75"/>
      <c r="D87" s="75"/>
      <c r="E87" s="75">
        <v>105</v>
      </c>
      <c r="F87" s="75"/>
      <c r="G87" s="78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2"/>
    </row>
    <row r="88" spans="1:28" ht="23.25" customHeight="1" x14ac:dyDescent="0.3">
      <c r="A88" s="52">
        <f t="shared" si="0"/>
        <v>49</v>
      </c>
      <c r="B88" s="36" t="s">
        <v>84</v>
      </c>
      <c r="C88" s="75"/>
      <c r="D88" s="75"/>
      <c r="E88" s="75">
        <v>391</v>
      </c>
      <c r="F88" s="75"/>
      <c r="G88" s="78"/>
      <c r="H88" s="1"/>
      <c r="I88" s="1" t="s">
        <v>3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2"/>
    </row>
    <row r="89" spans="1:28" ht="21.75" customHeight="1" x14ac:dyDescent="0.3">
      <c r="A89" s="52">
        <f t="shared" si="0"/>
        <v>50</v>
      </c>
      <c r="B89" s="36" t="s">
        <v>85</v>
      </c>
      <c r="C89" s="75"/>
      <c r="D89" s="75"/>
      <c r="E89" s="75">
        <v>196</v>
      </c>
      <c r="F89" s="75"/>
      <c r="G89" s="78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2"/>
    </row>
    <row r="90" spans="1:28" ht="24" customHeight="1" x14ac:dyDescent="0.3">
      <c r="A90" s="52">
        <f t="shared" si="0"/>
        <v>51</v>
      </c>
      <c r="B90" s="36" t="s">
        <v>86</v>
      </c>
      <c r="C90" s="75"/>
      <c r="D90" s="75"/>
      <c r="E90" s="75">
        <v>78</v>
      </c>
      <c r="F90" s="75"/>
      <c r="G90" s="78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2"/>
    </row>
    <row r="91" spans="1:28" ht="27" customHeight="1" x14ac:dyDescent="0.3">
      <c r="A91" s="52">
        <f t="shared" si="0"/>
        <v>52</v>
      </c>
      <c r="B91" s="36" t="s">
        <v>26</v>
      </c>
      <c r="C91" s="75"/>
      <c r="D91" s="75"/>
      <c r="E91" s="75">
        <v>428</v>
      </c>
      <c r="F91" s="75"/>
      <c r="G91" s="78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2"/>
    </row>
    <row r="92" spans="1:28" ht="19.5" customHeight="1" x14ac:dyDescent="0.3">
      <c r="A92" s="52">
        <f t="shared" si="0"/>
        <v>53</v>
      </c>
      <c r="B92" s="36" t="s">
        <v>87</v>
      </c>
      <c r="C92" s="75"/>
      <c r="D92" s="75">
        <v>5</v>
      </c>
      <c r="E92" s="75">
        <v>3753</v>
      </c>
      <c r="F92" s="75"/>
      <c r="G92" s="78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2"/>
    </row>
    <row r="93" spans="1:28" ht="27.75" customHeight="1" x14ac:dyDescent="0.3">
      <c r="A93" s="52">
        <f t="shared" si="0"/>
        <v>54</v>
      </c>
      <c r="B93" s="36" t="s">
        <v>88</v>
      </c>
      <c r="C93" s="75"/>
      <c r="D93" s="75"/>
      <c r="E93" s="75">
        <v>23</v>
      </c>
      <c r="F93" s="75"/>
      <c r="G93" s="78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2"/>
    </row>
    <row r="94" spans="1:28" ht="21.75" customHeight="1" x14ac:dyDescent="0.3">
      <c r="A94" s="52">
        <f t="shared" si="0"/>
        <v>55</v>
      </c>
      <c r="B94" s="36" t="s">
        <v>89</v>
      </c>
      <c r="C94" s="75"/>
      <c r="D94" s="75"/>
      <c r="E94" s="75">
        <v>1449</v>
      </c>
      <c r="F94" s="75"/>
      <c r="G94" s="78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2"/>
    </row>
    <row r="95" spans="1:28" ht="21" customHeight="1" x14ac:dyDescent="0.3">
      <c r="A95" s="52">
        <f t="shared" si="0"/>
        <v>56</v>
      </c>
      <c r="B95" s="36" t="s">
        <v>90</v>
      </c>
      <c r="C95" s="75"/>
      <c r="D95" s="75"/>
      <c r="E95" s="75">
        <v>0</v>
      </c>
      <c r="F95" s="75">
        <v>1</v>
      </c>
      <c r="G95" s="78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2"/>
    </row>
    <row r="96" spans="1:28" ht="21" customHeight="1" x14ac:dyDescent="0.3">
      <c r="A96" s="52">
        <f t="shared" si="0"/>
        <v>57</v>
      </c>
      <c r="B96" s="36" t="s">
        <v>91</v>
      </c>
      <c r="C96" s="75"/>
      <c r="D96" s="75"/>
      <c r="E96" s="75">
        <v>66</v>
      </c>
      <c r="F96" s="75"/>
      <c r="G96" s="78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2"/>
    </row>
    <row r="97" spans="1:28" ht="22.5" customHeight="1" x14ac:dyDescent="0.3">
      <c r="A97" s="52">
        <f t="shared" si="0"/>
        <v>58</v>
      </c>
      <c r="B97" s="36" t="s">
        <v>92</v>
      </c>
      <c r="C97" s="75"/>
      <c r="D97" s="75"/>
      <c r="E97" s="75">
        <v>857</v>
      </c>
      <c r="F97" s="75"/>
      <c r="G97" s="78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2"/>
    </row>
    <row r="98" spans="1:28" ht="27.75" customHeight="1" x14ac:dyDescent="0.3">
      <c r="A98" s="52">
        <f t="shared" si="0"/>
        <v>59</v>
      </c>
      <c r="B98" s="36" t="s">
        <v>93</v>
      </c>
      <c r="C98" s="75"/>
      <c r="D98" s="75"/>
      <c r="E98" s="75">
        <v>117</v>
      </c>
      <c r="F98" s="75"/>
      <c r="G98" s="78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2"/>
    </row>
    <row r="99" spans="1:28" ht="24.75" customHeight="1" x14ac:dyDescent="0.3">
      <c r="A99" s="52">
        <f t="shared" si="0"/>
        <v>60</v>
      </c>
      <c r="B99" s="36" t="s">
        <v>94</v>
      </c>
      <c r="C99" s="75"/>
      <c r="D99" s="75"/>
      <c r="E99" s="75">
        <v>237</v>
      </c>
      <c r="F99" s="75">
        <v>2</v>
      </c>
      <c r="G99" s="78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2"/>
    </row>
    <row r="100" spans="1:28" ht="24" customHeight="1" x14ac:dyDescent="0.3">
      <c r="A100" s="52">
        <f t="shared" si="0"/>
        <v>61</v>
      </c>
      <c r="B100" s="36" t="s">
        <v>95</v>
      </c>
      <c r="C100" s="75"/>
      <c r="D100" s="75"/>
      <c r="E100" s="75">
        <v>135</v>
      </c>
      <c r="F100" s="75"/>
      <c r="G100" s="78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2"/>
    </row>
    <row r="101" spans="1:28" ht="25.5" customHeight="1" x14ac:dyDescent="0.3">
      <c r="A101" s="52">
        <f t="shared" si="0"/>
        <v>62</v>
      </c>
      <c r="B101" s="36" t="s">
        <v>96</v>
      </c>
      <c r="C101" s="75"/>
      <c r="D101" s="75"/>
      <c r="E101" s="75">
        <v>133</v>
      </c>
      <c r="F101" s="75"/>
      <c r="G101" s="78"/>
      <c r="H101" s="1"/>
      <c r="I101" s="1" t="s">
        <v>3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2"/>
    </row>
    <row r="102" spans="1:28" ht="38.25" customHeight="1" x14ac:dyDescent="0.3">
      <c r="A102" s="52">
        <f t="shared" si="0"/>
        <v>63</v>
      </c>
      <c r="B102" s="36" t="s">
        <v>97</v>
      </c>
      <c r="C102" s="75"/>
      <c r="D102" s="75"/>
      <c r="E102" s="75">
        <v>280</v>
      </c>
      <c r="F102" s="75"/>
      <c r="G102" s="78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2"/>
    </row>
    <row r="103" spans="1:28" ht="23.25" customHeight="1" x14ac:dyDescent="0.3">
      <c r="A103" s="52">
        <f t="shared" si="0"/>
        <v>64</v>
      </c>
      <c r="B103" s="36" t="s">
        <v>98</v>
      </c>
      <c r="C103" s="75"/>
      <c r="D103" s="75"/>
      <c r="E103" s="75">
        <v>14</v>
      </c>
      <c r="F103" s="75"/>
      <c r="G103" s="78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2"/>
    </row>
    <row r="104" spans="1:28" ht="22.5" customHeight="1" x14ac:dyDescent="0.3">
      <c r="A104" s="52">
        <f t="shared" si="0"/>
        <v>65</v>
      </c>
      <c r="B104" s="36" t="s">
        <v>99</v>
      </c>
      <c r="C104" s="75"/>
      <c r="D104" s="75"/>
      <c r="E104" s="75">
        <v>107</v>
      </c>
      <c r="F104" s="75"/>
      <c r="G104" s="78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2"/>
    </row>
    <row r="105" spans="1:28" ht="225" x14ac:dyDescent="0.3">
      <c r="A105" s="52">
        <f t="shared" si="0"/>
        <v>66</v>
      </c>
      <c r="B105" s="36" t="s">
        <v>100</v>
      </c>
      <c r="C105" s="75"/>
      <c r="D105" s="75"/>
      <c r="E105" s="75"/>
      <c r="F105" s="75"/>
      <c r="G105" s="78" t="s">
        <v>101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2"/>
    </row>
    <row r="106" spans="1:28" ht="221.25" customHeight="1" x14ac:dyDescent="0.3">
      <c r="A106" s="52">
        <f t="shared" ref="A106:A129" si="1">+A105+1</f>
        <v>67</v>
      </c>
      <c r="B106" s="74" t="s">
        <v>100</v>
      </c>
      <c r="C106" s="75"/>
      <c r="D106" s="75"/>
      <c r="E106" s="75"/>
      <c r="F106" s="75"/>
      <c r="G106" s="78" t="s">
        <v>102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2"/>
    </row>
    <row r="107" spans="1:28" ht="43.5" customHeight="1" x14ac:dyDescent="0.3">
      <c r="A107" s="52">
        <f t="shared" si="1"/>
        <v>68</v>
      </c>
      <c r="B107" s="36" t="s">
        <v>103</v>
      </c>
      <c r="C107" s="75"/>
      <c r="D107" s="75"/>
      <c r="E107" s="75"/>
      <c r="F107" s="75"/>
      <c r="G107" s="78" t="s">
        <v>104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2"/>
    </row>
    <row r="108" spans="1:28" ht="42.75" customHeight="1" x14ac:dyDescent="0.3">
      <c r="A108" s="52">
        <f t="shared" si="1"/>
        <v>69</v>
      </c>
      <c r="B108" s="36" t="s">
        <v>105</v>
      </c>
      <c r="C108" s="75"/>
      <c r="D108" s="75"/>
      <c r="E108" s="75"/>
      <c r="F108" s="75"/>
      <c r="G108" s="78" t="s">
        <v>106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2"/>
    </row>
    <row r="109" spans="1:28" ht="21" customHeight="1" x14ac:dyDescent="0.3">
      <c r="A109" s="52">
        <f t="shared" si="1"/>
        <v>70</v>
      </c>
      <c r="B109" s="36" t="s">
        <v>107</v>
      </c>
      <c r="C109" s="75"/>
      <c r="D109" s="75"/>
      <c r="E109" s="75"/>
      <c r="F109" s="75"/>
      <c r="G109" s="78" t="s">
        <v>108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2"/>
    </row>
    <row r="110" spans="1:28" ht="21" customHeight="1" x14ac:dyDescent="0.3">
      <c r="A110" s="52">
        <f t="shared" si="1"/>
        <v>71</v>
      </c>
      <c r="B110" s="36" t="s">
        <v>109</v>
      </c>
      <c r="C110" s="75"/>
      <c r="D110" s="75"/>
      <c r="E110" s="75"/>
      <c r="F110" s="75"/>
      <c r="G110" s="78" t="s">
        <v>110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2"/>
    </row>
    <row r="111" spans="1:28" ht="20.25" customHeight="1" x14ac:dyDescent="0.3">
      <c r="A111" s="52">
        <f t="shared" si="1"/>
        <v>72</v>
      </c>
      <c r="B111" s="36" t="s">
        <v>111</v>
      </c>
      <c r="C111" s="75"/>
      <c r="D111" s="75"/>
      <c r="E111" s="75"/>
      <c r="F111" s="75"/>
      <c r="G111" s="78" t="s">
        <v>112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2"/>
    </row>
    <row r="112" spans="1:28" ht="21.75" customHeight="1" x14ac:dyDescent="0.3">
      <c r="A112" s="52">
        <f t="shared" si="1"/>
        <v>73</v>
      </c>
      <c r="B112" s="36" t="s">
        <v>113</v>
      </c>
      <c r="C112" s="75">
        <v>4980</v>
      </c>
      <c r="D112" s="75"/>
      <c r="E112" s="75"/>
      <c r="F112" s="75"/>
      <c r="G112" s="78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2"/>
    </row>
    <row r="113" spans="1:28" ht="22.5" customHeight="1" x14ac:dyDescent="0.3">
      <c r="A113" s="52">
        <f t="shared" si="1"/>
        <v>74</v>
      </c>
      <c r="B113" s="36" t="s">
        <v>114</v>
      </c>
      <c r="C113" s="75">
        <v>100</v>
      </c>
      <c r="D113" s="75"/>
      <c r="E113" s="75"/>
      <c r="F113" s="75"/>
      <c r="G113" s="78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2"/>
    </row>
    <row r="114" spans="1:28" ht="20.25" customHeight="1" x14ac:dyDescent="0.3">
      <c r="A114" s="52">
        <f t="shared" si="1"/>
        <v>75</v>
      </c>
      <c r="B114" s="36" t="s">
        <v>115</v>
      </c>
      <c r="C114" s="75">
        <v>146</v>
      </c>
      <c r="D114" s="75"/>
      <c r="E114" s="75"/>
      <c r="F114" s="75"/>
      <c r="G114" s="78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2"/>
    </row>
    <row r="115" spans="1:28" ht="21.75" customHeight="1" x14ac:dyDescent="0.3">
      <c r="A115" s="52">
        <f t="shared" si="1"/>
        <v>76</v>
      </c>
      <c r="B115" s="36" t="s">
        <v>116</v>
      </c>
      <c r="C115" s="75"/>
      <c r="D115" s="75"/>
      <c r="E115" s="75">
        <v>667</v>
      </c>
      <c r="F115" s="75"/>
      <c r="G115" s="78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2"/>
    </row>
    <row r="116" spans="1:28" ht="20.25" customHeight="1" x14ac:dyDescent="0.3">
      <c r="A116" s="52">
        <f t="shared" si="1"/>
        <v>77</v>
      </c>
      <c r="B116" s="36" t="s">
        <v>117</v>
      </c>
      <c r="C116" s="75"/>
      <c r="D116" s="75"/>
      <c r="E116" s="75">
        <v>167</v>
      </c>
      <c r="F116" s="75"/>
      <c r="G116" s="78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2"/>
    </row>
    <row r="117" spans="1:28" ht="42.75" customHeight="1" x14ac:dyDescent="0.3">
      <c r="A117" s="52">
        <f t="shared" si="1"/>
        <v>78</v>
      </c>
      <c r="B117" s="36" t="s">
        <v>118</v>
      </c>
      <c r="C117" s="75"/>
      <c r="D117" s="75"/>
      <c r="E117" s="75">
        <v>180</v>
      </c>
      <c r="F117" s="75"/>
      <c r="G117" s="78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2"/>
    </row>
    <row r="118" spans="1:28" ht="24.75" customHeight="1" x14ac:dyDescent="0.3">
      <c r="A118" s="52">
        <f t="shared" si="1"/>
        <v>79</v>
      </c>
      <c r="B118" s="36" t="s">
        <v>119</v>
      </c>
      <c r="C118" s="75"/>
      <c r="D118" s="75"/>
      <c r="E118" s="75">
        <v>252</v>
      </c>
      <c r="F118" s="75">
        <v>3</v>
      </c>
      <c r="G118" s="78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2"/>
    </row>
    <row r="119" spans="1:28" ht="36.75" customHeight="1" x14ac:dyDescent="0.3">
      <c r="A119" s="52">
        <f t="shared" si="1"/>
        <v>80</v>
      </c>
      <c r="B119" s="36" t="s">
        <v>33</v>
      </c>
      <c r="C119" s="75"/>
      <c r="D119" s="75"/>
      <c r="E119" s="75">
        <v>242</v>
      </c>
      <c r="F119" s="75"/>
      <c r="G119" s="8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2"/>
    </row>
    <row r="120" spans="1:28" ht="36.75" customHeight="1" x14ac:dyDescent="0.3">
      <c r="A120" s="52">
        <f t="shared" si="1"/>
        <v>81</v>
      </c>
      <c r="B120" s="36" t="s">
        <v>120</v>
      </c>
      <c r="C120" s="75"/>
      <c r="D120" s="75"/>
      <c r="E120" s="75">
        <v>110</v>
      </c>
      <c r="F120" s="75"/>
      <c r="G120" s="8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2"/>
    </row>
    <row r="121" spans="1:28" ht="36.75" customHeight="1" x14ac:dyDescent="0.3">
      <c r="A121" s="52">
        <f t="shared" si="1"/>
        <v>82</v>
      </c>
      <c r="B121" s="36" t="s">
        <v>121</v>
      </c>
      <c r="C121" s="75"/>
      <c r="D121" s="75"/>
      <c r="E121" s="75">
        <v>142</v>
      </c>
      <c r="F121" s="75"/>
      <c r="G121" s="8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2"/>
    </row>
    <row r="122" spans="1:28" ht="36.75" customHeight="1" x14ac:dyDescent="0.3">
      <c r="A122" s="52">
        <f t="shared" si="1"/>
        <v>83</v>
      </c>
      <c r="B122" s="54" t="s">
        <v>122</v>
      </c>
      <c r="C122" s="75"/>
      <c r="D122" s="75"/>
      <c r="E122" s="75">
        <v>78</v>
      </c>
      <c r="F122" s="75"/>
      <c r="G122" s="8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2"/>
    </row>
    <row r="123" spans="1:28" ht="36.75" customHeight="1" x14ac:dyDescent="0.3">
      <c r="A123" s="52">
        <f t="shared" si="1"/>
        <v>84</v>
      </c>
      <c r="B123" s="36" t="s">
        <v>123</v>
      </c>
      <c r="C123" s="75"/>
      <c r="D123" s="75"/>
      <c r="E123" s="75">
        <v>142</v>
      </c>
      <c r="F123" s="75"/>
      <c r="G123" s="8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2"/>
    </row>
    <row r="124" spans="1:28" ht="36.75" customHeight="1" x14ac:dyDescent="0.3">
      <c r="A124" s="52">
        <f t="shared" si="1"/>
        <v>85</v>
      </c>
      <c r="B124" s="36" t="s">
        <v>124</v>
      </c>
      <c r="C124" s="75"/>
      <c r="D124" s="75"/>
      <c r="E124" s="75"/>
      <c r="F124" s="75">
        <v>7</v>
      </c>
      <c r="G124" s="8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2"/>
    </row>
    <row r="125" spans="1:28" ht="22.5" customHeight="1" x14ac:dyDescent="0.3">
      <c r="A125" s="52">
        <f t="shared" si="1"/>
        <v>86</v>
      </c>
      <c r="B125" s="36" t="s">
        <v>125</v>
      </c>
      <c r="C125" s="75"/>
      <c r="D125" s="75"/>
      <c r="E125" s="75">
        <v>186</v>
      </c>
      <c r="F125" s="75"/>
      <c r="G125" s="8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2"/>
    </row>
    <row r="126" spans="1:28" ht="22.5" customHeight="1" x14ac:dyDescent="0.3">
      <c r="A126" s="52">
        <f t="shared" si="1"/>
        <v>87</v>
      </c>
      <c r="B126" s="36" t="s">
        <v>126</v>
      </c>
      <c r="C126" s="75"/>
      <c r="D126" s="75"/>
      <c r="E126" s="75">
        <v>98</v>
      </c>
      <c r="F126" s="75">
        <v>2</v>
      </c>
      <c r="G126" s="8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2"/>
    </row>
    <row r="127" spans="1:28" ht="37.5" x14ac:dyDescent="0.3">
      <c r="A127" s="52">
        <f t="shared" si="1"/>
        <v>88</v>
      </c>
      <c r="B127" s="36" t="s">
        <v>127</v>
      </c>
      <c r="C127" s="75"/>
      <c r="D127" s="75"/>
      <c r="E127" s="75"/>
      <c r="F127" s="75"/>
      <c r="G127" s="82" t="s">
        <v>128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2"/>
    </row>
    <row r="128" spans="1:28" ht="22.5" customHeight="1" x14ac:dyDescent="0.3">
      <c r="A128" s="52">
        <f t="shared" si="1"/>
        <v>89</v>
      </c>
      <c r="B128" s="36" t="s">
        <v>129</v>
      </c>
      <c r="C128" s="75"/>
      <c r="D128" s="75"/>
      <c r="E128" s="75"/>
      <c r="F128" s="75"/>
      <c r="G128" s="82" t="s">
        <v>130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2"/>
    </row>
    <row r="129" spans="1:37" ht="22.5" customHeight="1" x14ac:dyDescent="0.3">
      <c r="A129" s="52">
        <f t="shared" si="1"/>
        <v>90</v>
      </c>
      <c r="B129" s="36" t="s">
        <v>129</v>
      </c>
      <c r="C129" s="75"/>
      <c r="D129" s="75"/>
      <c r="E129" s="75"/>
      <c r="F129" s="75"/>
      <c r="G129" s="82" t="s">
        <v>131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2"/>
    </row>
    <row r="130" spans="1:37" ht="33" customHeight="1" x14ac:dyDescent="0.3">
      <c r="B130" s="39" t="s">
        <v>9</v>
      </c>
      <c r="C130" s="42">
        <f>+SUM(C40:C129)</f>
        <v>54913</v>
      </c>
      <c r="D130" s="43">
        <f>+SUM(D40:D129)</f>
        <v>772</v>
      </c>
      <c r="E130" s="67">
        <f>+SUM(E40:E129)</f>
        <v>19059</v>
      </c>
      <c r="F130" s="66">
        <f>+SUM(F40:F129)</f>
        <v>200</v>
      </c>
      <c r="G130" s="72" t="s">
        <v>132</v>
      </c>
      <c r="H130" s="1"/>
      <c r="I130" s="1"/>
      <c r="J130" s="1" t="s">
        <v>12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2"/>
    </row>
    <row r="131" spans="1:37" ht="33.75" customHeight="1" x14ac:dyDescent="0.25"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2"/>
    </row>
    <row r="132" spans="1:37" ht="124.5" customHeight="1" x14ac:dyDescent="0.35">
      <c r="A132" s="48"/>
      <c r="H132" s="1"/>
      <c r="I132" s="1" t="s">
        <v>3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2"/>
    </row>
    <row r="133" spans="1:37" ht="47.25" customHeight="1" x14ac:dyDescent="0.25"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2"/>
    </row>
    <row r="134" spans="1:37" ht="3" customHeight="1" x14ac:dyDescent="0.25"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2"/>
    </row>
    <row r="135" spans="1:37" hidden="1" x14ac:dyDescent="0.25"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2"/>
    </row>
    <row r="136" spans="1:37" ht="35.25" hidden="1" customHeight="1" thickBot="1" x14ac:dyDescent="0.3"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2"/>
    </row>
    <row r="137" spans="1:37" ht="48" hidden="1" customHeight="1" thickBot="1" x14ac:dyDescent="0.3">
      <c r="A137" s="58"/>
      <c r="D137" s="57"/>
      <c r="E137" s="33"/>
      <c r="F137" s="33"/>
      <c r="G137" s="34"/>
      <c r="H137" s="13"/>
      <c r="I137" s="13"/>
      <c r="J137" s="13"/>
      <c r="K137" s="13"/>
      <c r="L137" s="13"/>
      <c r="M137" s="13"/>
      <c r="N137" s="13"/>
      <c r="O137" s="13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8"/>
      <c r="AC137" s="9"/>
      <c r="AD137" s="9"/>
      <c r="AE137" s="9"/>
      <c r="AF137" s="9"/>
      <c r="AG137" s="9"/>
      <c r="AH137" s="9"/>
      <c r="AI137" s="9"/>
      <c r="AJ137" s="9"/>
      <c r="AK137" s="9"/>
    </row>
    <row r="138" spans="1:37" ht="42" customHeight="1" thickBot="1" x14ac:dyDescent="0.3">
      <c r="F138" s="3"/>
      <c r="G138" s="1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9"/>
      <c r="AC138" s="9"/>
      <c r="AD138" s="9"/>
      <c r="AE138" s="9"/>
      <c r="AF138" s="9"/>
      <c r="AG138" s="9"/>
      <c r="AH138" s="9"/>
      <c r="AI138" s="9"/>
      <c r="AJ138" s="9"/>
      <c r="AK138" s="9"/>
    </row>
    <row r="139" spans="1:37" ht="50.25" customHeight="1" x14ac:dyDescent="0.35">
      <c r="A139" s="89" t="s">
        <v>4</v>
      </c>
      <c r="B139" s="90"/>
      <c r="C139" s="91"/>
      <c r="F139" s="3"/>
      <c r="G139" s="1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9"/>
      <c r="AC139" s="9"/>
      <c r="AD139" s="9"/>
      <c r="AE139" s="9"/>
      <c r="AF139" s="9"/>
      <c r="AG139" s="9"/>
      <c r="AH139" s="9"/>
      <c r="AI139" s="9"/>
      <c r="AJ139" s="9"/>
      <c r="AK139" s="9"/>
    </row>
    <row r="140" spans="1:37" ht="33.75" customHeight="1" thickBot="1" x14ac:dyDescent="0.4">
      <c r="A140" s="92" t="s">
        <v>27</v>
      </c>
      <c r="B140" s="93"/>
      <c r="C140" s="47" t="s">
        <v>1</v>
      </c>
      <c r="F140" s="3"/>
      <c r="G140" s="1" t="s">
        <v>3</v>
      </c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9"/>
      <c r="AC140" s="9"/>
      <c r="AD140" s="9"/>
      <c r="AE140" s="9"/>
      <c r="AF140" s="9"/>
      <c r="AG140" s="9"/>
      <c r="AH140" s="9"/>
      <c r="AI140" s="9"/>
      <c r="AJ140" s="9"/>
      <c r="AK140" s="9"/>
    </row>
    <row r="141" spans="1:37" ht="18.75" x14ac:dyDescent="0.3">
      <c r="A141" s="56">
        <v>1</v>
      </c>
      <c r="B141" s="60" t="s">
        <v>34</v>
      </c>
      <c r="C141" s="70">
        <v>31</v>
      </c>
      <c r="F141" s="3"/>
      <c r="G141" s="1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9"/>
      <c r="AC141" s="9"/>
      <c r="AD141" s="9"/>
      <c r="AE141" s="9"/>
      <c r="AF141" s="9"/>
      <c r="AG141" s="9"/>
      <c r="AH141" s="9"/>
      <c r="AI141" s="9"/>
      <c r="AJ141" s="9"/>
      <c r="AK141" s="9"/>
    </row>
    <row r="142" spans="1:37" ht="18.75" x14ac:dyDescent="0.3">
      <c r="A142" s="56">
        <f>1+1</f>
        <v>2</v>
      </c>
      <c r="B142" s="61" t="s">
        <v>35</v>
      </c>
      <c r="C142" s="71">
        <v>8</v>
      </c>
      <c r="F142" s="3"/>
      <c r="G142" s="23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9"/>
      <c r="AC142" s="9"/>
      <c r="AD142" s="9"/>
      <c r="AE142" s="9"/>
      <c r="AF142" s="9"/>
      <c r="AG142" s="9"/>
      <c r="AH142" s="9"/>
      <c r="AI142" s="9"/>
      <c r="AJ142" s="9"/>
      <c r="AK142" s="9"/>
    </row>
    <row r="143" spans="1:37" ht="18.75" x14ac:dyDescent="0.3">
      <c r="A143" s="56">
        <v>3</v>
      </c>
      <c r="B143" s="62" t="s">
        <v>20</v>
      </c>
      <c r="C143" s="71">
        <v>66</v>
      </c>
      <c r="F143" s="3"/>
      <c r="G143" s="1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9"/>
      <c r="AC143" s="9"/>
      <c r="AD143" s="9"/>
      <c r="AE143" s="9"/>
      <c r="AF143" s="9"/>
      <c r="AG143" s="9"/>
      <c r="AH143" s="9"/>
      <c r="AI143" s="9"/>
      <c r="AJ143" s="9"/>
      <c r="AK143" s="9"/>
    </row>
    <row r="144" spans="1:37" ht="37.5" x14ac:dyDescent="0.3">
      <c r="A144" s="56">
        <v>4</v>
      </c>
      <c r="B144" s="61" t="s">
        <v>36</v>
      </c>
      <c r="C144" s="71">
        <v>26</v>
      </c>
      <c r="F144" s="3"/>
      <c r="G144" s="1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9"/>
      <c r="AC144" s="9"/>
      <c r="AD144" s="9"/>
      <c r="AE144" s="9"/>
      <c r="AF144" s="9"/>
      <c r="AG144" s="9"/>
      <c r="AH144" s="9"/>
      <c r="AI144" s="9"/>
      <c r="AJ144" s="9"/>
      <c r="AK144" s="9"/>
    </row>
    <row r="145" spans="1:37" ht="18.75" x14ac:dyDescent="0.3">
      <c r="A145" s="56">
        <v>5</v>
      </c>
      <c r="B145" s="63" t="s">
        <v>37</v>
      </c>
      <c r="C145" s="71">
        <v>21</v>
      </c>
      <c r="F145" s="3"/>
      <c r="G145" s="1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9"/>
      <c r="AC145" s="9"/>
      <c r="AD145" s="9"/>
      <c r="AE145" s="9"/>
      <c r="AF145" s="9"/>
      <c r="AG145" s="9"/>
      <c r="AH145" s="9"/>
      <c r="AI145" s="9"/>
      <c r="AJ145" s="9"/>
      <c r="AK145" s="9"/>
    </row>
    <row r="146" spans="1:37" ht="37.5" x14ac:dyDescent="0.3">
      <c r="A146" s="56">
        <v>6</v>
      </c>
      <c r="B146" s="62" t="s">
        <v>38</v>
      </c>
      <c r="C146" s="71">
        <v>4</v>
      </c>
      <c r="F146" s="3"/>
      <c r="G146" s="1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9"/>
      <c r="AC146" s="9"/>
      <c r="AD146" s="9"/>
      <c r="AE146" s="9"/>
      <c r="AF146" s="9"/>
      <c r="AG146" s="9"/>
      <c r="AH146" s="9"/>
      <c r="AI146" s="9"/>
      <c r="AJ146" s="9"/>
      <c r="AK146" s="9"/>
    </row>
    <row r="147" spans="1:37" ht="19.5" thickBot="1" x14ac:dyDescent="0.3">
      <c r="A147" s="94" t="s">
        <v>2</v>
      </c>
      <c r="B147" s="95"/>
      <c r="C147" s="59">
        <f>+SUM(C141:C146)</f>
        <v>156</v>
      </c>
      <c r="F147" s="1"/>
      <c r="G147" s="1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9"/>
      <c r="AC147" s="9"/>
      <c r="AD147" s="9"/>
      <c r="AE147" s="9"/>
      <c r="AF147" s="9"/>
      <c r="AG147" s="9"/>
      <c r="AH147" s="9"/>
      <c r="AI147" s="9"/>
      <c r="AJ147" s="9"/>
      <c r="AK147" s="9"/>
    </row>
    <row r="148" spans="1:37" ht="23.25" x14ac:dyDescent="0.35">
      <c r="A148" s="49"/>
      <c r="B148" s="12"/>
      <c r="C148" s="12"/>
      <c r="D148" s="24"/>
      <c r="E148" s="24"/>
      <c r="F148" s="1"/>
      <c r="G148" s="12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9"/>
      <c r="AC148" s="9"/>
      <c r="AD148" s="9"/>
      <c r="AE148" s="9"/>
      <c r="AF148" s="9"/>
      <c r="AG148" s="9"/>
      <c r="AH148" s="9"/>
      <c r="AI148" s="9"/>
      <c r="AJ148" s="9"/>
      <c r="AK148" s="9"/>
    </row>
    <row r="149" spans="1:37" ht="18.75" x14ac:dyDescent="0.3">
      <c r="B149" s="13"/>
      <c r="C149" s="13"/>
      <c r="D149" s="27"/>
      <c r="E149" s="27"/>
      <c r="F149" s="12"/>
      <c r="G149" s="13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9"/>
      <c r="AC149" s="9"/>
      <c r="AD149" s="9"/>
      <c r="AE149" s="9"/>
      <c r="AF149" s="9"/>
      <c r="AG149" s="9"/>
      <c r="AH149" s="9"/>
      <c r="AI149" s="9"/>
      <c r="AJ149" s="9"/>
      <c r="AK149" s="9"/>
    </row>
    <row r="150" spans="1:37" ht="18.75" x14ac:dyDescent="0.25">
      <c r="B150" s="13">
        <v>92</v>
      </c>
      <c r="C150" s="13">
        <v>2</v>
      </c>
      <c r="D150" s="28"/>
      <c r="E150" s="28"/>
      <c r="F150" s="13"/>
      <c r="G150" s="13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9"/>
      <c r="AC150" s="9"/>
      <c r="AD150" s="9"/>
      <c r="AE150" s="9"/>
      <c r="AF150" s="9"/>
      <c r="AG150" s="9"/>
      <c r="AH150" s="9"/>
      <c r="AI150" s="9"/>
      <c r="AJ150" s="9"/>
      <c r="AK150" s="9"/>
    </row>
    <row r="151" spans="1:37" ht="18.75" x14ac:dyDescent="0.25">
      <c r="B151" s="13"/>
      <c r="C151" s="15" t="s">
        <v>3</v>
      </c>
      <c r="D151" s="28"/>
      <c r="E151" s="28"/>
      <c r="F151" s="13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9"/>
      <c r="AC151" s="9"/>
      <c r="AD151" s="9"/>
      <c r="AE151" s="9"/>
      <c r="AF151" s="9"/>
      <c r="AG151" s="9"/>
      <c r="AH151" s="9"/>
      <c r="AI151" s="9"/>
      <c r="AJ151" s="9"/>
      <c r="AK151" s="9"/>
    </row>
    <row r="152" spans="1:37" ht="18.75" x14ac:dyDescent="0.25">
      <c r="B152" s="15"/>
      <c r="C152" s="15"/>
      <c r="D152" s="28"/>
      <c r="E152" s="28"/>
      <c r="F152" s="13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9"/>
      <c r="AC152" s="9"/>
      <c r="AD152" s="9"/>
      <c r="AE152" s="9"/>
      <c r="AF152" s="9"/>
      <c r="AG152" s="9"/>
      <c r="AH152" s="9"/>
      <c r="AI152" s="9"/>
      <c r="AJ152" s="9"/>
      <c r="AK152" s="9"/>
    </row>
    <row r="153" spans="1:37" ht="18.75" x14ac:dyDescent="0.25">
      <c r="B153" s="84"/>
      <c r="C153" s="29"/>
      <c r="D153" s="28"/>
      <c r="E153" s="28"/>
      <c r="F153" s="13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9"/>
      <c r="AC153" s="9"/>
      <c r="AD153" s="9"/>
      <c r="AE153" s="9"/>
      <c r="AF153" s="9"/>
      <c r="AG153" s="9"/>
      <c r="AH153" s="9"/>
      <c r="AI153" s="9"/>
      <c r="AJ153" s="9"/>
      <c r="AK153" s="9"/>
    </row>
    <row r="154" spans="1:37" ht="18.75" x14ac:dyDescent="0.25">
      <c r="A154" s="50"/>
      <c r="B154" s="85"/>
      <c r="C154" s="15"/>
      <c r="D154" s="28"/>
      <c r="E154" s="28"/>
      <c r="F154" s="13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9"/>
      <c r="AC154" s="9"/>
      <c r="AD154" s="9"/>
      <c r="AE154" s="9"/>
      <c r="AF154" s="9"/>
      <c r="AG154" s="9"/>
      <c r="AH154" s="9"/>
      <c r="AI154" s="9"/>
      <c r="AJ154" s="9"/>
      <c r="AK154" s="9"/>
    </row>
    <row r="155" spans="1:37" ht="18.75" x14ac:dyDescent="0.25">
      <c r="B155" s="85"/>
      <c r="C155" s="15"/>
      <c r="D155" s="28"/>
      <c r="E155" s="28"/>
      <c r="F155" s="13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9"/>
      <c r="AC155" s="9"/>
      <c r="AD155" s="9"/>
      <c r="AE155" s="9"/>
      <c r="AF155" s="9"/>
      <c r="AG155" s="9"/>
      <c r="AH155" s="9"/>
      <c r="AI155" s="9"/>
      <c r="AJ155" s="9"/>
      <c r="AK155" s="9"/>
    </row>
    <row r="156" spans="1:37" ht="37.5" x14ac:dyDescent="0.25">
      <c r="B156" s="104" t="s">
        <v>157</v>
      </c>
      <c r="C156" s="15"/>
      <c r="D156" s="28"/>
      <c r="E156" s="28"/>
      <c r="F156" s="13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9"/>
      <c r="AC156" s="9"/>
      <c r="AD156" s="9"/>
      <c r="AE156" s="9"/>
      <c r="AF156" s="9"/>
      <c r="AG156" s="9"/>
      <c r="AH156" s="9"/>
      <c r="AI156" s="9"/>
      <c r="AJ156" s="9"/>
      <c r="AK156" s="9"/>
    </row>
    <row r="157" spans="1:37" ht="18.75" x14ac:dyDescent="0.25">
      <c r="B157" s="15"/>
      <c r="C157" s="15"/>
      <c r="D157" s="35"/>
      <c r="E157" s="35"/>
      <c r="F157" s="15"/>
      <c r="G157" s="16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9"/>
      <c r="AC157" s="9"/>
      <c r="AD157" s="9"/>
      <c r="AE157" s="9"/>
      <c r="AF157" s="9"/>
      <c r="AG157" s="9"/>
      <c r="AH157" s="9"/>
      <c r="AI157" s="9"/>
      <c r="AJ157" s="9"/>
      <c r="AK157" s="9"/>
    </row>
    <row r="158" spans="1:37" ht="18.75" x14ac:dyDescent="0.25">
      <c r="B158" s="15"/>
      <c r="C158" s="15"/>
      <c r="D158" s="12"/>
      <c r="E158" s="12"/>
      <c r="F158" s="15"/>
      <c r="G158" s="16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9"/>
      <c r="AC158" s="9"/>
      <c r="AD158" s="9"/>
      <c r="AE158" s="9"/>
      <c r="AF158" s="9"/>
      <c r="AG158" s="9"/>
      <c r="AH158" s="9"/>
      <c r="AI158" s="9"/>
      <c r="AJ158" s="9"/>
      <c r="AK158" s="9"/>
    </row>
    <row r="159" spans="1:37" ht="37.5" x14ac:dyDescent="0.25">
      <c r="B159" s="104" t="s">
        <v>158</v>
      </c>
      <c r="C159" s="15"/>
      <c r="D159" s="13"/>
      <c r="E159" s="13"/>
      <c r="F159" s="15"/>
      <c r="G159" s="16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9"/>
      <c r="AC159" s="9"/>
      <c r="AD159" s="9"/>
      <c r="AE159" s="9"/>
      <c r="AF159" s="9"/>
      <c r="AG159" s="9"/>
      <c r="AH159" s="9"/>
      <c r="AI159" s="9"/>
      <c r="AJ159" s="9"/>
      <c r="AK159" s="9"/>
    </row>
    <row r="160" spans="1:37" ht="18.75" x14ac:dyDescent="0.25">
      <c r="B160" s="15"/>
      <c r="C160" s="15"/>
      <c r="D160" s="13"/>
      <c r="E160" s="13"/>
      <c r="F160" s="15"/>
      <c r="G160" s="16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9"/>
      <c r="AC160" s="9"/>
      <c r="AD160" s="9"/>
      <c r="AE160" s="9"/>
      <c r="AF160" s="9"/>
      <c r="AG160" s="9"/>
      <c r="AH160" s="9"/>
      <c r="AI160" s="9"/>
      <c r="AJ160" s="9"/>
      <c r="AK160" s="9"/>
    </row>
    <row r="161" spans="2:37" ht="18.75" x14ac:dyDescent="0.25">
      <c r="B161" s="15"/>
      <c r="C161" s="15"/>
      <c r="D161" s="15"/>
      <c r="E161" s="15"/>
      <c r="F161" s="15"/>
      <c r="G161" s="16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9"/>
      <c r="AC161" s="9"/>
      <c r="AD161" s="9"/>
      <c r="AE161" s="9"/>
      <c r="AF161" s="9"/>
      <c r="AG161" s="9"/>
      <c r="AH161" s="9"/>
      <c r="AI161" s="9"/>
      <c r="AJ161" s="9"/>
      <c r="AK161" s="9"/>
    </row>
    <row r="162" spans="2:37" ht="18.75" x14ac:dyDescent="0.25">
      <c r="B162" s="15"/>
      <c r="C162" s="15"/>
      <c r="D162" s="15"/>
      <c r="E162" s="15"/>
      <c r="F162" s="15"/>
      <c r="G162" s="16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9"/>
      <c r="AC162" s="9"/>
      <c r="AD162" s="9"/>
      <c r="AE162" s="9"/>
      <c r="AF162" s="9"/>
      <c r="AG162" s="9"/>
      <c r="AH162" s="9"/>
      <c r="AI162" s="9"/>
      <c r="AJ162" s="9"/>
      <c r="AK162" s="9"/>
    </row>
    <row r="163" spans="2:37" ht="18.75" x14ac:dyDescent="0.25">
      <c r="B163" s="15"/>
      <c r="C163" s="15"/>
      <c r="D163" s="15"/>
      <c r="E163" s="15"/>
      <c r="F163" s="15"/>
      <c r="G163" s="16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9"/>
      <c r="AC163" s="9"/>
      <c r="AD163" s="9"/>
      <c r="AE163" s="9"/>
      <c r="AF163" s="9"/>
      <c r="AG163" s="9"/>
      <c r="AH163" s="9"/>
      <c r="AI163" s="9"/>
      <c r="AJ163" s="9"/>
      <c r="AK163" s="9"/>
    </row>
    <row r="164" spans="2:37" ht="18.75" x14ac:dyDescent="0.25">
      <c r="B164" s="15"/>
      <c r="C164" s="15"/>
      <c r="D164" s="29"/>
      <c r="E164" s="29"/>
      <c r="F164" s="22"/>
      <c r="G164" s="16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</row>
    <row r="165" spans="2:37" ht="18.75" x14ac:dyDescent="0.25">
      <c r="B165" s="15"/>
      <c r="C165" s="15"/>
      <c r="D165" s="15"/>
      <c r="E165" s="15"/>
      <c r="F165" s="15"/>
      <c r="G165" s="16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</row>
    <row r="166" spans="2:37" ht="18.75" x14ac:dyDescent="0.25">
      <c r="B166" s="15"/>
      <c r="C166" s="15"/>
      <c r="D166" s="15"/>
      <c r="E166" s="15"/>
      <c r="F166" s="15"/>
      <c r="G166" s="16"/>
    </row>
    <row r="167" spans="2:37" ht="18.75" x14ac:dyDescent="0.25">
      <c r="B167" s="15"/>
      <c r="C167" s="15"/>
      <c r="D167" s="15"/>
      <c r="E167" s="15"/>
      <c r="F167" s="15"/>
      <c r="G167" s="16"/>
    </row>
    <row r="168" spans="2:37" ht="18.75" x14ac:dyDescent="0.25">
      <c r="B168" s="15"/>
      <c r="C168" s="15"/>
      <c r="D168" s="15"/>
      <c r="E168" s="15"/>
      <c r="F168" s="15" t="s">
        <v>7</v>
      </c>
      <c r="G168" s="16"/>
    </row>
    <row r="169" spans="2:37" ht="18.75" x14ac:dyDescent="0.25">
      <c r="B169" s="15"/>
      <c r="C169" s="15"/>
      <c r="D169" s="15"/>
      <c r="E169" s="15"/>
      <c r="F169" s="15"/>
      <c r="G169" s="16"/>
    </row>
    <row r="170" spans="2:37" ht="18.75" x14ac:dyDescent="0.25">
      <c r="B170" s="15"/>
      <c r="C170" s="15"/>
      <c r="D170" s="15"/>
      <c r="E170" s="15"/>
      <c r="F170" s="15"/>
      <c r="G170" s="16"/>
    </row>
    <row r="171" spans="2:37" ht="18.75" x14ac:dyDescent="0.25">
      <c r="B171" s="9"/>
      <c r="C171" s="9"/>
      <c r="D171" s="15"/>
      <c r="E171" s="15"/>
      <c r="F171" s="15"/>
      <c r="G171" s="16"/>
    </row>
    <row r="172" spans="2:37" ht="18.75" x14ac:dyDescent="0.25">
      <c r="B172" s="9" t="s">
        <v>5</v>
      </c>
      <c r="C172" s="9"/>
      <c r="D172" s="15"/>
      <c r="E172" s="15"/>
      <c r="F172" s="15"/>
      <c r="G172" s="16"/>
    </row>
    <row r="173" spans="2:37" ht="18.75" x14ac:dyDescent="0.25">
      <c r="D173" s="15"/>
      <c r="E173" s="15"/>
      <c r="F173" s="15"/>
      <c r="G173" s="16"/>
    </row>
    <row r="174" spans="2:37" ht="18.75" x14ac:dyDescent="0.25">
      <c r="D174" s="15"/>
      <c r="E174" s="15"/>
      <c r="F174" s="15" t="s">
        <v>8</v>
      </c>
      <c r="G174" s="16"/>
    </row>
    <row r="175" spans="2:37" ht="18.75" x14ac:dyDescent="0.25">
      <c r="D175" s="15"/>
      <c r="E175" s="15"/>
      <c r="F175" s="15"/>
      <c r="G175" s="16"/>
    </row>
    <row r="176" spans="2:37" ht="18.75" x14ac:dyDescent="0.25">
      <c r="D176" s="15"/>
      <c r="E176" s="15"/>
      <c r="F176" s="15"/>
      <c r="G176" s="10"/>
    </row>
    <row r="177" spans="4:7" ht="18.75" x14ac:dyDescent="0.25">
      <c r="D177" s="15"/>
      <c r="E177" s="15"/>
      <c r="F177" s="9"/>
      <c r="G177" s="11"/>
    </row>
    <row r="178" spans="4:7" x14ac:dyDescent="0.25">
      <c r="D178" s="15"/>
      <c r="E178" s="15"/>
      <c r="F178" s="9"/>
    </row>
    <row r="179" spans="4:7" x14ac:dyDescent="0.25">
      <c r="D179" s="15"/>
      <c r="E179" s="15"/>
    </row>
    <row r="180" spans="4:7" x14ac:dyDescent="0.25">
      <c r="D180" s="15"/>
      <c r="E180" s="15"/>
    </row>
    <row r="181" spans="4:7" x14ac:dyDescent="0.25">
      <c r="D181" s="15"/>
      <c r="E181" s="15"/>
    </row>
    <row r="182" spans="4:7" x14ac:dyDescent="0.25">
      <c r="D182" s="9"/>
      <c r="E182" s="9"/>
    </row>
    <row r="183" spans="4:7" x14ac:dyDescent="0.25">
      <c r="D183" s="9"/>
      <c r="E183" s="9"/>
    </row>
  </sheetData>
  <mergeCells count="7">
    <mergeCell ref="A139:C139"/>
    <mergeCell ref="A140:B140"/>
    <mergeCell ref="A147:B147"/>
    <mergeCell ref="B1:AB2"/>
    <mergeCell ref="A4:C4"/>
    <mergeCell ref="A5:B5"/>
    <mergeCell ref="A32:B32"/>
  </mergeCells>
  <phoneticPr fontId="8" type="noConversion"/>
  <printOptions horizontalCentered="1"/>
  <pageMargins left="0.7" right="0.7" top="0.75" bottom="0.75" header="0.3" footer="0.3"/>
  <pageSetup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E5570</dc:creator>
  <cp:lastModifiedBy>PROPIEDAD DE</cp:lastModifiedBy>
  <cp:lastPrinted>2023-01-19T14:15:39Z</cp:lastPrinted>
  <dcterms:created xsi:type="dcterms:W3CDTF">2021-12-21T12:58:40Z</dcterms:created>
  <dcterms:modified xsi:type="dcterms:W3CDTF">2026-01-14T23:54:01Z</dcterms:modified>
</cp:coreProperties>
</file>