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ndhira Neuman\Desktop\junio 2025\FINANCIERO\"/>
    </mc:Choice>
  </mc:AlternateContent>
  <bookViews>
    <workbookView xWindow="-120" yWindow="-120" windowWidth="29040" windowHeight="15720"/>
  </bookViews>
  <sheets>
    <sheet name="BG JUNIO 2025" sheetId="14" r:id="rId1"/>
  </sheets>
  <externalReferences>
    <externalReference r:id="rId2"/>
  </externalReferences>
  <definedNames>
    <definedName name="_____xlcn.LinkedTable_Tabla4">Tabla4</definedName>
    <definedName name="_____xlcn.LinkedTable_Tabla41">Tabla4</definedName>
    <definedName name="_____xlcn.LinkedTable_Tabla46">Tabla46</definedName>
    <definedName name="_____xlcn.LinkedTable_Tabla461">Tabla46</definedName>
    <definedName name="____xlcn.LinkedTable_Tabla4">Tabla4</definedName>
    <definedName name="____xlcn.LinkedTable_Tabla41">Tabla4</definedName>
    <definedName name="____xlcn.LinkedTable_Tabla46">Tabla46</definedName>
    <definedName name="____xlcn.LinkedTable_Tabla461">Tabla46</definedName>
    <definedName name="___xlcn.LinkedTable_Tabla4">Tabla4</definedName>
    <definedName name="___xlcn.LinkedTable_Tabla41">Tabla4</definedName>
    <definedName name="___xlcn.LinkedTable_Tabla46">Tabla46</definedName>
    <definedName name="___xlcn.LinkedTable_Tabla461">Tabla46</definedName>
    <definedName name="__xlcn.LinkedTable_Tabla4">Tabla4</definedName>
    <definedName name="__xlcn.LinkedTable_Tabla41">Tabla4</definedName>
    <definedName name="__xlcn.LinkedTable_Tabla46">Tabla46</definedName>
    <definedName name="__xlcn.LinkedTable_Tabla461">Tabla46</definedName>
    <definedName name="amortizacio">Tabla4</definedName>
    <definedName name="Amortizacion">#REF!</definedName>
    <definedName name="_xlnm.Print_Area" localSheetId="0">'BG JUNIO 2025'!$A$1:$C$41</definedName>
    <definedName name="bbbbbbbb">Tabla46</definedName>
    <definedName name="mmmdoñl">Tabla46</definedName>
    <definedName name="monina">Tabla46</definedName>
    <definedName name="Tabla4">#REF!</definedName>
    <definedName name="Tabla46">#REF!</definedName>
    <definedName name="wanda">Tabla46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4" l="1"/>
  <c r="C40" i="14" s="1"/>
  <c r="C32" i="14"/>
  <c r="C31" i="14"/>
  <c r="C33" i="14" s="1"/>
  <c r="C34" i="14" s="1"/>
  <c r="C27" i="14"/>
  <c r="C26" i="14"/>
  <c r="C25" i="14"/>
  <c r="C28" i="14" s="1"/>
  <c r="C16" i="14"/>
  <c r="C19" i="14" s="1"/>
  <c r="C20" i="14" s="1"/>
  <c r="C13" i="14"/>
  <c r="C11" i="14"/>
  <c r="C10" i="14"/>
  <c r="C9" i="14"/>
</calcChain>
</file>

<file path=xl/sharedStrings.xml><?xml version="1.0" encoding="utf-8"?>
<sst xmlns="http://schemas.openxmlformats.org/spreadsheetml/2006/main" count="49" uniqueCount="47">
  <si>
    <t>Activos</t>
  </si>
  <si>
    <t>Total activos corrientes</t>
  </si>
  <si>
    <t xml:space="preserve"> </t>
  </si>
  <si>
    <t>Activos intangibles</t>
  </si>
  <si>
    <t>Total activos no corrientes</t>
  </si>
  <si>
    <t>Total activos</t>
  </si>
  <si>
    <t>Pasivos</t>
  </si>
  <si>
    <t>Pasivos corrientes</t>
  </si>
  <si>
    <t>Sobregiro bancario</t>
  </si>
  <si>
    <t>Total pasivos corrientes</t>
  </si>
  <si>
    <t>Pasivos no corrientes</t>
  </si>
  <si>
    <t>Total pasivos no corrientes</t>
  </si>
  <si>
    <t>Total pasivos</t>
  </si>
  <si>
    <t xml:space="preserve">Propiedad, planta y equipo neto </t>
  </si>
  <si>
    <t>VALORES EN RD$</t>
  </si>
  <si>
    <t>Activos Corrientes</t>
  </si>
  <si>
    <t xml:space="preserve">Efectivo y equivalente de efectivo </t>
  </si>
  <si>
    <t xml:space="preserve">Porcion corriente Cuenta por cobrar a corto plazo </t>
  </si>
  <si>
    <t>(Nota 9)</t>
  </si>
  <si>
    <t xml:space="preserve">Inventario de consumo </t>
  </si>
  <si>
    <t xml:space="preserve">Gastos pagados por anticipados </t>
  </si>
  <si>
    <t>(Nota 11)</t>
  </si>
  <si>
    <t>Activos no Corrientes</t>
  </si>
  <si>
    <t xml:space="preserve">Cuentas por cobrar a largo plazo </t>
  </si>
  <si>
    <t>(Nota 12)</t>
  </si>
  <si>
    <t xml:space="preserve">Cuentas por pagar a corto plazo </t>
  </si>
  <si>
    <t>(Nota 13.1)</t>
  </si>
  <si>
    <t>(Nota 13.2)</t>
  </si>
  <si>
    <t xml:space="preserve">Otros pasivos corrientes </t>
  </si>
  <si>
    <t>(Nota 13.3)</t>
  </si>
  <si>
    <t xml:space="preserve">Cuentas por pagar a largo plazo </t>
  </si>
  <si>
    <t>(Nota 14.1)</t>
  </si>
  <si>
    <t xml:space="preserve">Otros pasivos no corrientes </t>
  </si>
  <si>
    <t>(Nota 14.2)</t>
  </si>
  <si>
    <t xml:space="preserve"> Patrimonio</t>
  </si>
  <si>
    <t xml:space="preserve"> Resultados del período</t>
  </si>
  <si>
    <t xml:space="preserve"> Resultado acumulado</t>
  </si>
  <si>
    <t>Total Patrimonio</t>
  </si>
  <si>
    <t>Total Pasivos y Patrimonio</t>
  </si>
  <si>
    <t xml:space="preserve">Acumulaciones por pagar </t>
  </si>
  <si>
    <t>DIRECCION FINANCIERA</t>
  </si>
  <si>
    <t>(Nota 7)</t>
  </si>
  <si>
    <r>
      <rPr>
        <b/>
        <sz val="10"/>
        <color theme="1"/>
        <rFont val="Hervalit"/>
      </rPr>
      <t>Felipe López García</t>
    </r>
    <r>
      <rPr>
        <sz val="10"/>
        <color theme="1"/>
        <rFont val="Hervalit"/>
      </rPr>
      <t xml:space="preserve">
Encargado de Contabilidad</t>
    </r>
  </si>
  <si>
    <t>(Nota )</t>
  </si>
  <si>
    <r>
      <rPr>
        <b/>
        <sz val="10"/>
        <color theme="1"/>
        <rFont val="Hervalit"/>
      </rPr>
      <t>María Mercedes Troncoso</t>
    </r>
    <r>
      <rPr>
        <sz val="10"/>
        <color theme="1"/>
        <rFont val="Hervalit"/>
      </rPr>
      <t xml:space="preserve">
Directora Financiera</t>
    </r>
  </si>
  <si>
    <t>AL 30 DE JUNIO DEL 2025</t>
  </si>
  <si>
    <t>BALANCE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</si>
</sst>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[$-140A]d&quot; de &quot;mmmm&quot; de &quot;yyyy;@"/>
  </numFmts>
  <fonts count="18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10"/>
      <color theme="1"/>
      <name val="Hervalit"/>
    </font>
    <font>
      <sz val="10"/>
      <name val="Arial"/>
      <family val="2"/>
    </font>
    <font>
      <sz val="10"/>
      <color rgb="FF0000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theme="0"/>
      <name val="Arial"/>
      <family val="2"/>
      <scheme val="minor"/>
    </font>
    <font>
      <sz val="11"/>
      <color indexed="8"/>
      <name val="Calibri"/>
      <family val="2"/>
    </font>
    <font>
      <sz val="10"/>
      <color rgb="FF000000"/>
      <name val="Arial"/>
      <family val="2"/>
      <scheme val="minor"/>
    </font>
    <font>
      <sz val="14"/>
      <color theme="1"/>
      <name val="Hervalit"/>
    </font>
    <font>
      <b/>
      <sz val="10"/>
      <color theme="1"/>
      <name val="Hervalit"/>
    </font>
    <font>
      <b/>
      <sz val="11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2"/>
      <color theme="1"/>
      <name val="Hervalit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5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93">
    <xf numFmtId="0" fontId="0" fillId="0" borderId="0"/>
    <xf numFmtId="0" fontId="4" fillId="0" borderId="1"/>
    <xf numFmtId="0" fontId="8" fillId="0" borderId="1"/>
    <xf numFmtId="0" fontId="3" fillId="0" borderId="1"/>
    <xf numFmtId="43" fontId="7" fillId="0" borderId="1" applyFont="0" applyFill="0" applyBorder="0" applyAlignment="0" applyProtection="0"/>
    <xf numFmtId="43" fontId="7" fillId="0" borderId="1" applyFont="0" applyFill="0" applyBorder="0" applyAlignment="0" applyProtection="0"/>
    <xf numFmtId="0" fontId="10" fillId="3" borderId="1" applyNumberFormat="0" applyBorder="0" applyAlignment="0" applyProtection="0"/>
    <xf numFmtId="0" fontId="9" fillId="2" borderId="1" applyNumberFormat="0" applyBorder="0" applyAlignment="0" applyProtection="0"/>
    <xf numFmtId="43" fontId="3" fillId="0" borderId="1" applyFont="0" applyFill="0" applyBorder="0" applyAlignment="0" applyProtection="0"/>
    <xf numFmtId="43" fontId="7" fillId="0" borderId="1" applyFont="0" applyFill="0" applyBorder="0" applyAlignment="0" applyProtection="0"/>
    <xf numFmtId="43" fontId="7" fillId="0" borderId="1" applyFont="0" applyFill="0" applyBorder="0" applyAlignment="0" applyProtection="0"/>
    <xf numFmtId="43" fontId="7" fillId="0" borderId="1" applyFont="0" applyFill="0" applyBorder="0" applyAlignment="0" applyProtection="0"/>
    <xf numFmtId="43" fontId="7" fillId="0" borderId="1" applyFont="0" applyFill="0" applyBorder="0" applyAlignment="0" applyProtection="0"/>
    <xf numFmtId="43" fontId="3" fillId="0" borderId="1" applyFont="0" applyFill="0" applyBorder="0" applyAlignment="0" applyProtection="0"/>
    <xf numFmtId="43" fontId="11" fillId="0" borderId="1" applyFont="0" applyFill="0" applyBorder="0" applyAlignment="0" applyProtection="0"/>
    <xf numFmtId="164" fontId="3" fillId="0" borderId="1" applyFont="0" applyFill="0" applyBorder="0" applyAlignment="0" applyProtection="0"/>
    <xf numFmtId="43" fontId="3" fillId="0" borderId="1" applyFont="0" applyFill="0" applyBorder="0" applyAlignment="0" applyProtection="0"/>
    <xf numFmtId="43" fontId="3" fillId="0" borderId="1" applyFont="0" applyFill="0" applyBorder="0" applyAlignment="0" applyProtection="0"/>
    <xf numFmtId="43" fontId="12" fillId="0" borderId="1" applyFont="0" applyFill="0" applyBorder="0" applyAlignment="0" applyProtection="0"/>
    <xf numFmtId="44" fontId="7" fillId="0" borderId="1" applyFont="0" applyFill="0" applyBorder="0" applyAlignment="0" applyProtection="0"/>
    <xf numFmtId="0" fontId="3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3" fillId="0" borderId="1"/>
    <xf numFmtId="0" fontId="7" fillId="0" borderId="1"/>
    <xf numFmtId="0" fontId="7" fillId="0" borderId="1"/>
    <xf numFmtId="0" fontId="3" fillId="0" borderId="1"/>
    <xf numFmtId="0" fontId="3" fillId="0" borderId="1"/>
    <xf numFmtId="0" fontId="7" fillId="0" borderId="1"/>
    <xf numFmtId="0" fontId="7" fillId="0" borderId="1"/>
    <xf numFmtId="0" fontId="3" fillId="0" borderId="1"/>
    <xf numFmtId="0" fontId="3" fillId="0" borderId="1"/>
    <xf numFmtId="0" fontId="7" fillId="0" borderId="1"/>
    <xf numFmtId="9" fontId="12" fillId="0" borderId="1" applyFont="0" applyFill="0" applyBorder="0" applyAlignment="0" applyProtection="0"/>
    <xf numFmtId="9" fontId="12" fillId="0" borderId="1" applyFont="0" applyFill="0" applyBorder="0" applyAlignment="0" applyProtection="0"/>
    <xf numFmtId="0" fontId="3" fillId="0" borderId="1"/>
    <xf numFmtId="0" fontId="8" fillId="0" borderId="1"/>
    <xf numFmtId="0" fontId="16" fillId="0" borderId="1"/>
    <xf numFmtId="43" fontId="5" fillId="0" borderId="1" applyFont="0" applyFill="0" applyBorder="0" applyAlignment="0" applyProtection="0"/>
    <xf numFmtId="43" fontId="5" fillId="0" borderId="1" applyFont="0" applyFill="0" applyBorder="0" applyAlignment="0" applyProtection="0"/>
    <xf numFmtId="43" fontId="8" fillId="0" borderId="1" applyFont="0" applyFill="0" applyBorder="0" applyAlignment="0" applyProtection="0"/>
    <xf numFmtId="43" fontId="2" fillId="0" borderId="1" applyFont="0" applyFill="0" applyBorder="0" applyAlignment="0" applyProtection="0"/>
    <xf numFmtId="43" fontId="5" fillId="0" borderId="1" applyFont="0" applyFill="0" applyBorder="0" applyAlignment="0" applyProtection="0"/>
    <xf numFmtId="43" fontId="5" fillId="0" borderId="1" applyFont="0" applyFill="0" applyBorder="0" applyAlignment="0" applyProtection="0"/>
    <xf numFmtId="43" fontId="5" fillId="0" borderId="1" applyFont="0" applyFill="0" applyBorder="0" applyAlignment="0" applyProtection="0"/>
    <xf numFmtId="43" fontId="5" fillId="0" borderId="1" applyFont="0" applyFill="0" applyBorder="0" applyAlignment="0" applyProtection="0"/>
    <xf numFmtId="43" fontId="2" fillId="0" borderId="1" applyFont="0" applyFill="0" applyBorder="0" applyAlignment="0" applyProtection="0"/>
    <xf numFmtId="164" fontId="2" fillId="0" borderId="1" applyFont="0" applyFill="0" applyBorder="0" applyAlignment="0" applyProtection="0"/>
    <xf numFmtId="43" fontId="2" fillId="0" borderId="1" applyFont="0" applyFill="0" applyBorder="0" applyAlignment="0" applyProtection="0"/>
    <xf numFmtId="43" fontId="2" fillId="0" borderId="1" applyFont="0" applyFill="0" applyBorder="0" applyAlignment="0" applyProtection="0"/>
    <xf numFmtId="43" fontId="8" fillId="0" borderId="1" applyFont="0" applyFill="0" applyBorder="0" applyAlignment="0" applyProtection="0"/>
    <xf numFmtId="44" fontId="5" fillId="0" borderId="1" applyFont="0" applyFill="0" applyBorder="0" applyAlignment="0" applyProtection="0"/>
    <xf numFmtId="0" fontId="2" fillId="0" borderId="1"/>
    <xf numFmtId="0" fontId="2" fillId="0" borderId="1"/>
    <xf numFmtId="0" fontId="5" fillId="0" borderId="1"/>
    <xf numFmtId="0" fontId="5" fillId="0" borderId="1"/>
    <xf numFmtId="0" fontId="5" fillId="0" borderId="1"/>
    <xf numFmtId="0" fontId="5" fillId="0" borderId="1"/>
    <xf numFmtId="0" fontId="2" fillId="0" borderId="1"/>
    <xf numFmtId="0" fontId="5" fillId="0" borderId="1"/>
    <xf numFmtId="0" fontId="5" fillId="0" borderId="1"/>
    <xf numFmtId="0" fontId="2" fillId="0" borderId="1"/>
    <xf numFmtId="0" fontId="2" fillId="0" borderId="1"/>
    <xf numFmtId="0" fontId="5" fillId="0" borderId="1"/>
    <xf numFmtId="0" fontId="5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5" fillId="0" borderId="1"/>
    <xf numFmtId="9" fontId="8" fillId="0" borderId="1" applyFont="0" applyFill="0" applyBorder="0" applyAlignment="0" applyProtection="0"/>
    <xf numFmtId="9" fontId="8" fillId="0" borderId="1" applyFont="0" applyFill="0" applyBorder="0" applyAlignment="0" applyProtection="0"/>
    <xf numFmtId="0" fontId="16" fillId="0" borderId="1"/>
    <xf numFmtId="0" fontId="1" fillId="0" borderId="1"/>
    <xf numFmtId="0" fontId="1" fillId="0" borderId="1"/>
    <xf numFmtId="0" fontId="5" fillId="0" borderId="1"/>
    <xf numFmtId="0" fontId="5" fillId="0" borderId="1"/>
    <xf numFmtId="0" fontId="5" fillId="0" borderId="1"/>
    <xf numFmtId="0" fontId="5" fillId="0" borderId="1"/>
    <xf numFmtId="0" fontId="1" fillId="0" borderId="1"/>
    <xf numFmtId="0" fontId="5" fillId="0" borderId="1"/>
    <xf numFmtId="0" fontId="5" fillId="0" borderId="1"/>
    <xf numFmtId="0" fontId="1" fillId="0" borderId="1"/>
    <xf numFmtId="0" fontId="1" fillId="0" borderId="1"/>
    <xf numFmtId="0" fontId="5" fillId="0" borderId="1"/>
    <xf numFmtId="0" fontId="5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5" fillId="0" borderId="1"/>
  </cellStyleXfs>
  <cellXfs count="27">
    <xf numFmtId="0" fontId="0" fillId="0" borderId="0" xfId="0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43" fontId="6" fillId="0" borderId="1" xfId="8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165" fontId="6" fillId="0" borderId="1" xfId="8" applyNumberFormat="1" applyFont="1" applyAlignment="1">
      <alignment vertical="center" shrinkToFit="1"/>
    </xf>
    <xf numFmtId="43" fontId="14" fillId="0" borderId="1" xfId="8" applyFont="1" applyAlignment="1">
      <alignment vertical="center"/>
    </xf>
    <xf numFmtId="0" fontId="15" fillId="0" borderId="0" xfId="0" applyFont="1"/>
    <xf numFmtId="0" fontId="15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 wrapText="1"/>
    </xf>
    <xf numFmtId="43" fontId="6" fillId="0" borderId="2" xfId="8" applyFont="1" applyBorder="1" applyAlignment="1">
      <alignment vertical="center"/>
    </xf>
    <xf numFmtId="43" fontId="14" fillId="0" borderId="3" xfId="8" applyFont="1" applyBorder="1" applyAlignment="1">
      <alignment vertical="center"/>
    </xf>
    <xf numFmtId="43" fontId="14" fillId="0" borderId="4" xfId="8" applyFont="1" applyBorder="1" applyAlignment="1">
      <alignment vertical="center"/>
    </xf>
    <xf numFmtId="43" fontId="14" fillId="0" borderId="5" xfId="8" applyFont="1" applyBorder="1" applyAlignment="1">
      <alignment vertical="center"/>
    </xf>
    <xf numFmtId="43" fontId="14" fillId="0" borderId="2" xfId="8" applyFont="1" applyBorder="1" applyAlignment="1">
      <alignment vertical="center"/>
    </xf>
    <xf numFmtId="43" fontId="14" fillId="0" borderId="1" xfId="8" applyFont="1" applyBorder="1" applyAlignment="1">
      <alignment vertical="center"/>
    </xf>
    <xf numFmtId="0" fontId="6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center"/>
    </xf>
  </cellXfs>
  <cellStyles count="93">
    <cellStyle name="Comma 2" xfId="4"/>
    <cellStyle name="Comma 2 2" xfId="5"/>
    <cellStyle name="Comma 2 2 2" xfId="41"/>
    <cellStyle name="Comma 2 3" xfId="40"/>
    <cellStyle name="Énfasis2 2" xfId="6"/>
    <cellStyle name="Incorrecto 2" xfId="7"/>
    <cellStyle name="Millares 11 2" xfId="8"/>
    <cellStyle name="Millares 11 2 2" xfId="43"/>
    <cellStyle name="Millares 2" xfId="9"/>
    <cellStyle name="Millares 2 2" xfId="10"/>
    <cellStyle name="Millares 2 2 2" xfId="11"/>
    <cellStyle name="Millares 2 2 2 2" xfId="46"/>
    <cellStyle name="Millares 2 2 3" xfId="45"/>
    <cellStyle name="Millares 2 3" xfId="12"/>
    <cellStyle name="Millares 2 3 2" xfId="47"/>
    <cellStyle name="Millares 2 4" xfId="44"/>
    <cellStyle name="Millares 3" xfId="13"/>
    <cellStyle name="Millares 3 2" xfId="48"/>
    <cellStyle name="Millares 4" xfId="14"/>
    <cellStyle name="Millares 5" xfId="15"/>
    <cellStyle name="Millares 5 2" xfId="49"/>
    <cellStyle name="Millares 6" xfId="16"/>
    <cellStyle name="Millares 6 2" xfId="50"/>
    <cellStyle name="Millares 7" xfId="17"/>
    <cellStyle name="Millares 7 2" xfId="51"/>
    <cellStyle name="Millares 8" xfId="18"/>
    <cellStyle name="Millares 8 2" xfId="52"/>
    <cellStyle name="Millares 9" xfId="42"/>
    <cellStyle name="Moneda 2" xfId="19"/>
    <cellStyle name="Moneda 2 2" xfId="53"/>
    <cellStyle name="Normal" xfId="0" builtinId="0"/>
    <cellStyle name="Normal 10" xfId="39"/>
    <cellStyle name="Normal 11" xfId="74"/>
    <cellStyle name="Normal 13" xfId="20"/>
    <cellStyle name="Normal 13 2" xfId="54"/>
    <cellStyle name="Normal 13_Hoja3" xfId="75"/>
    <cellStyle name="Normal 2" xfId="1"/>
    <cellStyle name="Normal 2 10" xfId="21"/>
    <cellStyle name="Normal 2 10 2" xfId="56"/>
    <cellStyle name="Normal 2 10_Hoja3" xfId="77"/>
    <cellStyle name="Normal 2 2" xfId="22"/>
    <cellStyle name="Normal 2 2 2" xfId="23"/>
    <cellStyle name="Normal 2 2 2 2" xfId="58"/>
    <cellStyle name="Normal 2 2 2_Hoja3" xfId="79"/>
    <cellStyle name="Normal 2 2 3" xfId="57"/>
    <cellStyle name="Normal 2 2_Hoja3" xfId="78"/>
    <cellStyle name="Normal 2 3" xfId="24"/>
    <cellStyle name="Normal 2 3 2" xfId="59"/>
    <cellStyle name="Normal 2 3_Hoja3" xfId="80"/>
    <cellStyle name="Normal 2 4" xfId="25"/>
    <cellStyle name="Normal 2 4 2" xfId="60"/>
    <cellStyle name="Normal 2 4_Hoja3" xfId="81"/>
    <cellStyle name="Normal 2 5" xfId="3"/>
    <cellStyle name="Normal 2 6" xfId="55"/>
    <cellStyle name="Normal 2_Hoja3" xfId="76"/>
    <cellStyle name="Normal 3" xfId="26"/>
    <cellStyle name="Normal 3 2" xfId="27"/>
    <cellStyle name="Normal 3 2 2" xfId="62"/>
    <cellStyle name="Normal 3 2_Hoja3" xfId="83"/>
    <cellStyle name="Normal 3 3" xfId="61"/>
    <cellStyle name="Normal 3_Hoja3" xfId="82"/>
    <cellStyle name="Normal 38" xfId="28"/>
    <cellStyle name="Normal 38 2" xfId="63"/>
    <cellStyle name="Normal 38_Hoja3" xfId="84"/>
    <cellStyle name="Normal 39" xfId="29"/>
    <cellStyle name="Normal 39 2" xfId="64"/>
    <cellStyle name="Normal 39_Hoja3" xfId="85"/>
    <cellStyle name="Normal 4" xfId="30"/>
    <cellStyle name="Normal 4 2" xfId="31"/>
    <cellStyle name="Normal 4 2 2" xfId="66"/>
    <cellStyle name="Normal 4 2_Hoja3" xfId="87"/>
    <cellStyle name="Normal 4 3" xfId="65"/>
    <cellStyle name="Normal 4_Hoja3" xfId="86"/>
    <cellStyle name="Normal 5" xfId="32"/>
    <cellStyle name="Normal 5 2" xfId="67"/>
    <cellStyle name="Normal 5_Hoja3" xfId="88"/>
    <cellStyle name="Normal 6" xfId="33"/>
    <cellStyle name="Normal 6 2" xfId="68"/>
    <cellStyle name="Normal 6_Hoja3" xfId="89"/>
    <cellStyle name="Normal 7" xfId="37"/>
    <cellStyle name="Normal 7 2" xfId="69"/>
    <cellStyle name="Normal 7_Hoja3" xfId="90"/>
    <cellStyle name="Normal 8" xfId="2"/>
    <cellStyle name="Normal 8 2" xfId="70"/>
    <cellStyle name="Normal 8 4" xfId="34"/>
    <cellStyle name="Normal 8 4 2" xfId="71"/>
    <cellStyle name="Normal 8 4_Hoja3" xfId="92"/>
    <cellStyle name="Normal 8_Hoja3" xfId="91"/>
    <cellStyle name="Normal 9" xfId="38"/>
    <cellStyle name="Porcentaje 2" xfId="35"/>
    <cellStyle name="Porcentaje 2 2" xfId="72"/>
    <cellStyle name="Porcentaje 3" xfId="36"/>
    <cellStyle name="Porcentaje 3 2" xfId="73"/>
  </cellStyles>
  <dxfs count="0"/>
  <tableStyles count="0" defaultTableStyle="TableStyleMedium2" defaultPivotStyle="PivotStyleLight16"/>
  <colors>
    <mruColors>
      <color rgb="FFD3EF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32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1438275</xdr:colOff>
      <xdr:row>0</xdr:row>
      <xdr:rowOff>38101</xdr:rowOff>
    </xdr:from>
    <xdr:to>
      <xdr:col>1</xdr:col>
      <xdr:colOff>1158240</xdr:colOff>
      <xdr:row>0</xdr:row>
      <xdr:rowOff>1123951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934C16-1399-445B-B7F9-81ED1CF3B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8275" y="38101"/>
          <a:ext cx="3095625" cy="10858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ndhira%20Neuman/Downloads/DGBN%20ESTADOS%20FINANCIEROS%20MENSUALES%20JUNIO%202025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SITUACION JUNIO 2025"/>
      <sheetName val="NOTA No. 7"/>
      <sheetName val="NOTA No. 9"/>
      <sheetName val="NOTA No. 11"/>
      <sheetName val="NOTA No. 22"/>
      <sheetName val="NOTA No. 7 (2)"/>
      <sheetName val="Nota. 9. Porción Corriente CxC"/>
      <sheetName val="EFECTIVO Y EQ. DE EFECTIVO"/>
      <sheetName val="EFECTIVO Y EQ. DE EFECTIVO (2)"/>
      <sheetName val="Nota. 9. Porción Corriente  (2"/>
      <sheetName val="Nota. 10 Inventario de Consumo"/>
      <sheetName val="Nota. 10 Inventario de Cons (2"/>
      <sheetName val="ESTADO SITUACION DIC 2024"/>
      <sheetName val="ESTADO DE RENDIMIENTO DIC 2024"/>
      <sheetName val="Flujo de Efectivo"/>
      <sheetName val="Cambio de Patrimonio"/>
      <sheetName val="Nota. 11 Gastos Anticipados"/>
      <sheetName val="Nota. 11 Gastos Anticipados (2"/>
      <sheetName val="Nota. 12 Bienes de Uso Netos"/>
      <sheetName val="Nota. 12 Bienes de Uso Neto (2"/>
      <sheetName val="Nota. 13 Pasivos Corrientes"/>
      <sheetName val="Nota. 14 Pasivos no Corrientes"/>
      <sheetName val="Nota. 14 Pasivos no Corrien (2"/>
      <sheetName val="15. Ejecución Presupuestaria"/>
      <sheetName val="16. Analisis de Ejecución Pres."/>
      <sheetName val="Hoja1"/>
      <sheetName val="Hoja2"/>
      <sheetName val="Hoja3"/>
    </sheetNames>
    <sheetDataSet>
      <sheetData sheetId="0"/>
      <sheetData sheetId="1">
        <row r="17">
          <cell r="D17">
            <v>9964197.6699999925</v>
          </cell>
        </row>
      </sheetData>
      <sheetData sheetId="2">
        <row r="12">
          <cell r="D12">
            <v>43559639.566795878</v>
          </cell>
        </row>
        <row r="13">
          <cell r="D13">
            <v>831565675.99320412</v>
          </cell>
        </row>
      </sheetData>
      <sheetData sheetId="3">
        <row r="17">
          <cell r="D17">
            <v>8981598.2799999993</v>
          </cell>
        </row>
      </sheetData>
      <sheetData sheetId="4">
        <row r="35">
          <cell r="D35">
            <v>3963970.49</v>
          </cell>
        </row>
        <row r="39">
          <cell r="D39">
            <v>4512148.32</v>
          </cell>
        </row>
        <row r="47">
          <cell r="D47">
            <v>1516140</v>
          </cell>
        </row>
        <row r="52">
          <cell r="D52">
            <v>3913710.13</v>
          </cell>
        </row>
        <row r="55">
          <cell r="D55">
            <v>55607197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10"/>
  <sheetViews>
    <sheetView tabSelected="1" zoomScaleNormal="100" zoomScaleSheetLayoutView="98" workbookViewId="0">
      <selection activeCell="A5" sqref="A5:C5"/>
    </sheetView>
  </sheetViews>
  <sheetFormatPr baseColWidth="10" defaultColWidth="11.42578125" defaultRowHeight="12.75"/>
  <cols>
    <col min="1" max="1" width="50.7109375" style="1" customWidth="1"/>
    <col min="2" max="2" width="18.7109375" style="2" customWidth="1"/>
    <col min="3" max="3" width="20.7109375" style="3" customWidth="1"/>
    <col min="4" max="13" width="10" style="1" customWidth="1"/>
    <col min="14" max="16384" width="11.42578125" style="1"/>
  </cols>
  <sheetData>
    <row r="1" spans="1:3" ht="90" customHeight="1">
      <c r="A1" s="23"/>
      <c r="B1" s="23"/>
      <c r="C1" s="23"/>
    </row>
    <row r="2" spans="1:3" s="22" customFormat="1" ht="20.100000000000001" customHeight="1">
      <c r="A2" s="25" t="s">
        <v>40</v>
      </c>
      <c r="B2" s="25"/>
      <c r="C2" s="25"/>
    </row>
    <row r="3" spans="1:3" s="4" customFormat="1" ht="18">
      <c r="A3" s="26" t="s">
        <v>46</v>
      </c>
      <c r="B3" s="26"/>
      <c r="C3" s="26"/>
    </row>
    <row r="4" spans="1:3">
      <c r="A4" s="23" t="s">
        <v>45</v>
      </c>
      <c r="B4" s="23"/>
      <c r="C4" s="23"/>
    </row>
    <row r="5" spans="1:3" ht="14.1" customHeight="1">
      <c r="A5" s="23" t="s">
        <v>14</v>
      </c>
      <c r="B5" s="23"/>
      <c r="C5" s="23"/>
    </row>
    <row r="6" spans="1:3" ht="14.1" customHeight="1"/>
    <row r="7" spans="1:3" ht="15.95" customHeight="1">
      <c r="A7" s="5" t="s">
        <v>0</v>
      </c>
      <c r="B7" s="6"/>
      <c r="C7" s="7"/>
    </row>
    <row r="8" spans="1:3" ht="15.95" customHeight="1">
      <c r="A8" s="5" t="s">
        <v>15</v>
      </c>
      <c r="B8" s="6" t="s">
        <v>2</v>
      </c>
      <c r="C8" s="8"/>
    </row>
    <row r="9" spans="1:3" ht="14.1" customHeight="1">
      <c r="A9" s="20" t="s">
        <v>16</v>
      </c>
      <c r="B9" s="2" t="s">
        <v>41</v>
      </c>
      <c r="C9" s="3">
        <f>'[1]NOTA No. 7'!D17</f>
        <v>9964197.6699999925</v>
      </c>
    </row>
    <row r="10" spans="1:3" ht="14.1" customHeight="1">
      <c r="A10" s="20" t="s">
        <v>17</v>
      </c>
      <c r="B10" s="2" t="s">
        <v>18</v>
      </c>
      <c r="C10" s="3">
        <f>'[1]NOTA No. 9'!D12</f>
        <v>43559639.566795878</v>
      </c>
    </row>
    <row r="11" spans="1:3" ht="14.1" customHeight="1">
      <c r="A11" s="20" t="s">
        <v>19</v>
      </c>
      <c r="B11" s="2" t="s">
        <v>21</v>
      </c>
      <c r="C11" s="3">
        <f>'[1]NOTA No. 11'!D17</f>
        <v>8981598.2799999993</v>
      </c>
    </row>
    <row r="12" spans="1:3" ht="14.1" customHeight="1">
      <c r="A12" s="20" t="s">
        <v>20</v>
      </c>
      <c r="B12" s="2" t="s">
        <v>43</v>
      </c>
      <c r="C12" s="14">
        <v>1225182.3700000001</v>
      </c>
    </row>
    <row r="13" spans="1:3" ht="15" customHeight="1">
      <c r="A13" s="5" t="s">
        <v>1</v>
      </c>
      <c r="B13" s="6"/>
      <c r="C13" s="8">
        <f>SUM(C9:C12)</f>
        <v>63730617.886795871</v>
      </c>
    </row>
    <row r="14" spans="1:3" ht="14.1" customHeight="1"/>
    <row r="15" spans="1:3" ht="15.95" customHeight="1">
      <c r="A15" s="5" t="s">
        <v>22</v>
      </c>
      <c r="B15" s="6"/>
    </row>
    <row r="16" spans="1:3" ht="14.1" customHeight="1">
      <c r="A16" s="20" t="s">
        <v>23</v>
      </c>
      <c r="B16" s="2" t="s">
        <v>18</v>
      </c>
      <c r="C16" s="3">
        <f>'[1]NOTA No. 9'!D13</f>
        <v>831565675.99320412</v>
      </c>
    </row>
    <row r="17" spans="1:3" ht="14.1" customHeight="1">
      <c r="A17" s="20" t="s">
        <v>13</v>
      </c>
      <c r="B17" s="2" t="s">
        <v>24</v>
      </c>
      <c r="C17" s="3">
        <v>78927907.340000004</v>
      </c>
    </row>
    <row r="18" spans="1:3" ht="14.1" customHeight="1">
      <c r="A18" s="20" t="s">
        <v>3</v>
      </c>
      <c r="B18" s="2" t="s">
        <v>43</v>
      </c>
      <c r="C18" s="14">
        <v>142413.54999999999</v>
      </c>
    </row>
    <row r="19" spans="1:3" ht="15" customHeight="1">
      <c r="A19" s="5" t="s">
        <v>4</v>
      </c>
      <c r="B19" s="6"/>
      <c r="C19" s="15">
        <f>SUM(C16:C18)</f>
        <v>910635996.8832041</v>
      </c>
    </row>
    <row r="20" spans="1:3" ht="18" customHeight="1" thickBot="1">
      <c r="A20" s="5" t="s">
        <v>5</v>
      </c>
      <c r="B20" s="6"/>
      <c r="C20" s="16">
        <f>SUM(C13+C19)</f>
        <v>974366614.76999998</v>
      </c>
    </row>
    <row r="21" spans="1:3" ht="14.1" customHeight="1" thickTop="1"/>
    <row r="22" spans="1:3" ht="15.95" customHeight="1">
      <c r="A22" s="5" t="s">
        <v>6</v>
      </c>
      <c r="B22" s="6"/>
    </row>
    <row r="23" spans="1:3" ht="15.95" customHeight="1">
      <c r="A23" s="5" t="s">
        <v>7</v>
      </c>
      <c r="B23" s="6"/>
    </row>
    <row r="24" spans="1:3" ht="14.1" customHeight="1">
      <c r="A24" s="20" t="s">
        <v>8</v>
      </c>
      <c r="C24" s="3">
        <v>0</v>
      </c>
    </row>
    <row r="25" spans="1:3" ht="14.1" customHeight="1">
      <c r="A25" s="20" t="s">
        <v>25</v>
      </c>
      <c r="B25" s="2" t="s">
        <v>26</v>
      </c>
      <c r="C25" s="3">
        <f>SUM('[1]NOTA No. 22'!D35)</f>
        <v>3963970.49</v>
      </c>
    </row>
    <row r="26" spans="1:3" ht="14.1" customHeight="1">
      <c r="A26" s="20" t="s">
        <v>39</v>
      </c>
      <c r="B26" s="2" t="s">
        <v>27</v>
      </c>
      <c r="C26" s="3">
        <f>SUM('[1]NOTA No. 22'!D39)</f>
        <v>4512148.32</v>
      </c>
    </row>
    <row r="27" spans="1:3" ht="14.1" customHeight="1">
      <c r="A27" s="20" t="s">
        <v>28</v>
      </c>
      <c r="B27" s="2" t="s">
        <v>29</v>
      </c>
      <c r="C27" s="14">
        <f>SUM('[1]NOTA No. 22'!D47)</f>
        <v>1516140</v>
      </c>
    </row>
    <row r="28" spans="1:3" ht="14.1" customHeight="1">
      <c r="A28" s="5" t="s">
        <v>9</v>
      </c>
      <c r="B28" s="6"/>
      <c r="C28" s="8">
        <f>SUM(C24:C27)</f>
        <v>9992258.8100000005</v>
      </c>
    </row>
    <row r="29" spans="1:3" ht="14.1" customHeight="1"/>
    <row r="30" spans="1:3" ht="15.95" customHeight="1">
      <c r="A30" s="5" t="s">
        <v>10</v>
      </c>
      <c r="B30" s="6"/>
    </row>
    <row r="31" spans="1:3" ht="14.1" customHeight="1">
      <c r="A31" s="20" t="s">
        <v>30</v>
      </c>
      <c r="B31" s="2" t="s">
        <v>31</v>
      </c>
      <c r="C31" s="3">
        <f>SUM('[1]NOTA No. 22'!D52)</f>
        <v>3913710.13</v>
      </c>
    </row>
    <row r="32" spans="1:3" ht="14.1" customHeight="1">
      <c r="A32" s="20" t="s">
        <v>32</v>
      </c>
      <c r="B32" s="2" t="s">
        <v>33</v>
      </c>
      <c r="C32" s="14">
        <f>SUM('[1]NOTA No. 22'!D55)</f>
        <v>55607197</v>
      </c>
    </row>
    <row r="33" spans="1:3" ht="14.1" customHeight="1">
      <c r="A33" s="5" t="s">
        <v>11</v>
      </c>
      <c r="B33" s="6"/>
      <c r="C33" s="15">
        <f>SUM(C31:C32)</f>
        <v>59520907.130000003</v>
      </c>
    </row>
    <row r="34" spans="1:3" ht="15" customHeight="1">
      <c r="A34" s="5" t="s">
        <v>12</v>
      </c>
      <c r="B34" s="6"/>
      <c r="C34" s="19">
        <f>SUM(C28+C33)</f>
        <v>69513165.939999998</v>
      </c>
    </row>
    <row r="35" spans="1:3" ht="14.1" customHeight="1"/>
    <row r="36" spans="1:3" ht="15.95" customHeight="1">
      <c r="A36" s="9" t="s">
        <v>34</v>
      </c>
      <c r="B36" s="10"/>
    </row>
    <row r="37" spans="1:3" ht="14.1" customHeight="1">
      <c r="A37" s="21" t="s">
        <v>35</v>
      </c>
      <c r="B37" s="11"/>
      <c r="C37" s="3">
        <v>0</v>
      </c>
    </row>
    <row r="38" spans="1:3" ht="14.1" customHeight="1">
      <c r="A38" s="21" t="s">
        <v>36</v>
      </c>
      <c r="B38" s="11"/>
      <c r="C38" s="3">
        <v>0</v>
      </c>
    </row>
    <row r="39" spans="1:3" ht="15" customHeight="1">
      <c r="A39" s="9" t="s">
        <v>37</v>
      </c>
      <c r="B39" s="10"/>
      <c r="C39" s="18">
        <f>C20-C34-C37-C38</f>
        <v>904853448.82999992</v>
      </c>
    </row>
    <row r="40" spans="1:3" ht="18" customHeight="1" thickBot="1">
      <c r="A40" s="9" t="s">
        <v>38</v>
      </c>
      <c r="B40" s="10"/>
      <c r="C40" s="17">
        <f>SUM(C34+C39)</f>
        <v>974366614.76999998</v>
      </c>
    </row>
    <row r="41" spans="1:3" s="12" customFormat="1" ht="90" customHeight="1" thickTop="1">
      <c r="A41" s="13" t="s">
        <v>42</v>
      </c>
      <c r="B41" s="24" t="s">
        <v>44</v>
      </c>
      <c r="C41" s="24"/>
    </row>
    <row r="42" spans="1:3" ht="15.75" customHeight="1"/>
    <row r="43" spans="1:3" ht="15.75" customHeight="1"/>
    <row r="44" spans="1:3" ht="15.75" customHeight="1"/>
    <row r="45" spans="1:3" ht="15.75" customHeight="1"/>
    <row r="46" spans="1:3" ht="15.75" customHeight="1"/>
    <row r="47" spans="1:3" ht="15.75" customHeight="1"/>
    <row r="48" spans="1: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</sheetData>
  <mergeCells count="6">
    <mergeCell ref="A1:C1"/>
    <mergeCell ref="A3:C3"/>
    <mergeCell ref="A4:C4"/>
    <mergeCell ref="A5:C5"/>
    <mergeCell ref="B41:C41"/>
    <mergeCell ref="A2:C2"/>
  </mergeCells>
  <printOptions horizontalCentered="1"/>
  <pageMargins left="0.59055118110236227" right="0.59055118110236227" top="0.39370078740157483" bottom="0.78740157480314965" header="0" footer="0"/>
  <pageSetup scale="95" orientation="portrait" r:id="rId1"/>
  <headerFooter>
    <oddFooter>&amp;LDGBN ESTADO DE SITUACIÓN FINANCIERA 30 JUNIO 2025&amp;R&amp;P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 JUNIO 2025</vt:lpstr>
      <vt:lpstr>'BG JUNIO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PROPIEDAD DE</cp:lastModifiedBy>
  <cp:lastPrinted>2025-07-14T17:36:40Z</cp:lastPrinted>
  <dcterms:created xsi:type="dcterms:W3CDTF">2022-11-03T14:37:05Z</dcterms:created>
  <dcterms:modified xsi:type="dcterms:W3CDTF">2025-07-14T23:50:36Z</dcterms:modified>
</cp:coreProperties>
</file>