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Documentos octubre 2023\"/>
    </mc:Choice>
  </mc:AlternateContent>
  <bookViews>
    <workbookView xWindow="0" yWindow="0" windowWidth="20490" windowHeight="7755"/>
  </bookViews>
  <sheets>
    <sheet name="FACTURAS PAGADAS OCT 2023" sheetId="1" r:id="rId1"/>
  </sheets>
  <definedNames>
    <definedName name="_xlnm.Print_Area" localSheetId="0">'FACTURAS PAGADAS OCT 2023'!$B$4:$I$109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80" i="1"/>
  <c r="E72" i="1"/>
  <c r="E100" i="1" s="1"/>
</calcChain>
</file>

<file path=xl/sharedStrings.xml><?xml version="1.0" encoding="utf-8"?>
<sst xmlns="http://schemas.openxmlformats.org/spreadsheetml/2006/main" count="289" uniqueCount="220">
  <si>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</si>
  <si>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</si>
  <si>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</si>
  <si>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</si>
  <si>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</si>
  <si>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</si>
  <si>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</si>
  <si>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</si>
  <si>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</si>
  <si>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</si>
  <si>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</si>
  <si>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TECNICO DE CONTABILIDAD</t>
  </si>
  <si>
    <t>ENCARGADO DE CONTABILIDAD</t>
  </si>
  <si>
    <t>NO. LIB.</t>
  </si>
  <si>
    <t>PREPARADO POR: GENESIS CONTRERAS</t>
  </si>
  <si>
    <t>ADN</t>
  </si>
  <si>
    <t>AGUA PLANETA AZUL, S.A</t>
  </si>
  <si>
    <t>ADQUISICION DE AGUA EMBOTELLADA</t>
  </si>
  <si>
    <t>ALTICE DOMINICANA, S.A</t>
  </si>
  <si>
    <t>EDEESTE</t>
  </si>
  <si>
    <t>EDITORA DEL CARIBE, S.A</t>
  </si>
  <si>
    <t>EDITORA EL NUEVO DIARIO, S.A</t>
  </si>
  <si>
    <t>HUMANO SEGUROS, S.A</t>
  </si>
  <si>
    <t>N/A</t>
  </si>
  <si>
    <t>CLUB DEPORTIVO NACO, INC</t>
  </si>
  <si>
    <t>PARADOR VISTA DEL MAR</t>
  </si>
  <si>
    <t>B1500000104</t>
  </si>
  <si>
    <t>VIATICOS</t>
  </si>
  <si>
    <t>AUTOCAMIONES, S.A</t>
  </si>
  <si>
    <t>CONSORCIO DE TARJETAS DOMINICAAS, S.A (CARDNET)</t>
  </si>
  <si>
    <t>ADQUISICION DE DISPOSITIVO Y RECARGA PARA SISTEMA ELEECTRONICO DE PASO RAPIDO</t>
  </si>
  <si>
    <t>B1500007887</t>
  </si>
  <si>
    <t>DELTA COMERCIAL, S.A</t>
  </si>
  <si>
    <t>EDENORTE</t>
  </si>
  <si>
    <t xml:space="preserve">EDESUR </t>
  </si>
  <si>
    <t>B1500005082</t>
  </si>
  <si>
    <t>B1500005094</t>
  </si>
  <si>
    <t>LOLA 5 MULTISERVICES, SRL</t>
  </si>
  <si>
    <t>ADQUISICION DE UTENCILIOS DESECHABLES PARA SER UTILIZADOS EN ALMUERZO</t>
  </si>
  <si>
    <t>B1500000487</t>
  </si>
  <si>
    <t>XIOMARI VELOZ D' LUJO FIESTA, SRL</t>
  </si>
  <si>
    <t>ADQUISICION DE CHOCOLATE CALIENTE Y SERVICIO DE REFRIGERIOS</t>
  </si>
  <si>
    <t>B1500001714</t>
  </si>
  <si>
    <t>COMPAÑÍA DOMINICANA DE TELEFONOS, S.A</t>
  </si>
  <si>
    <t>EXPRESS SERVICIOS LOGISTICOS, ECOLOGIST, EIRL</t>
  </si>
  <si>
    <t>SERVICIO DE PUBLICIDAD EN PERIODICOS 1MER CENSO NACIONAL DE INMUEBLES Y PROPIEDADES DEL ESTADO</t>
  </si>
  <si>
    <t>SUPERMERCADOS NACIONAL</t>
  </si>
  <si>
    <t>RECOGIDA DE BASURA, CORRESP. AGOSTO 2023</t>
  </si>
  <si>
    <t>B1500044772</t>
  </si>
  <si>
    <t>RECOGIDA DE BASURA, CORRESP. SEPTIEMBRE 2023</t>
  </si>
  <si>
    <t>B1500045489</t>
  </si>
  <si>
    <t>B1500163240</t>
  </si>
  <si>
    <t>B1500163819</t>
  </si>
  <si>
    <t>SERVICIO DE INTERNET PARA EL SISTEMA DE REDUNDANCIA, CORRESP. AL PERIODO 26/7/2023 AL 25/8/2023</t>
  </si>
  <si>
    <t>B1500053606</t>
  </si>
  <si>
    <t>SERVICIO MANTENIMIENTO VEHICULO EN GARANTIA, PARA USO DE LA INSTITUCION</t>
  </si>
  <si>
    <t>B1500003588</t>
  </si>
  <si>
    <t>CAASD</t>
  </si>
  <si>
    <t>SUMINISTRO DE AGUA POTABLE SEDE CENTRAL DE LA INSTITUCION, AGOSTO 2023</t>
  </si>
  <si>
    <t>B1500125145</t>
  </si>
  <si>
    <t>SUMINISTRO DE POZO SEDE CENTRAL DE LA INSTITUCION, AGOSTO 2023</t>
  </si>
  <si>
    <t>B1500125196</t>
  </si>
  <si>
    <t>SUMINISTRO DE AGUA POTABLE SEDE CENTRAL DE LA INSTITUCION, SEPTIEMBRE 2023</t>
  </si>
  <si>
    <t>B1500126472</t>
  </si>
  <si>
    <t>SUMINISTRO DE AGUA DE POZO SEDE CENTRAL DE LA INSTITUCION, SEPTIEMBRE 2023</t>
  </si>
  <si>
    <t>B1500126523</t>
  </si>
  <si>
    <t>SERVICIO DE FLOTAS DE LA INSTITUCION, MES DE AGOSTO 2023</t>
  </si>
  <si>
    <t>E450000019380</t>
  </si>
  <si>
    <t>SERVICIO DE MANTENMIENTO DE VEHICULO EN GARANTIA, PARA USO DE LA INSTITUCION</t>
  </si>
  <si>
    <t>B1500018628</t>
  </si>
  <si>
    <t>SUMINISTRO DE ENERGIA ELECTRICA, PROVINCIAL SANTIAGO, CORRESP. PERIODO 01/8/2023 AL 01/09/2023</t>
  </si>
  <si>
    <t>B1500382122</t>
  </si>
  <si>
    <t>SUMINISTRO DE ENERGIA ELECTRICA, PROVINCIAL ESPAILLAT (MOCA), CORRESP. PERIODO 01/8/2023 AL 01/09/2023</t>
  </si>
  <si>
    <t>B1500382338</t>
  </si>
  <si>
    <t>SUMINISTRO DE ENERGIA ELECTRICA, PROVINCIAL VALVERDE, CORRESP. PERIODO 01/8/2023 AL 01/09/2023</t>
  </si>
  <si>
    <t>B1500382491</t>
  </si>
  <si>
    <t>SUMINISTRO DE ENERGIA ELECTRICA, PROVINCIAL PUERTO PLATA, CORRESP. PERIODO 01/8/2023 AL 01/09/2023</t>
  </si>
  <si>
    <t>B1500382254</t>
  </si>
  <si>
    <t>SUMINISTRO DE ENERGIA ELECTRICA, PROVINCIAL NAGUA, CORRESP. PERIODO 02/8/2023 AL 02/9/2023</t>
  </si>
  <si>
    <t>B1500382409</t>
  </si>
  <si>
    <t>SERVICIO DE PUBLICACIONES EN PERIODICOS</t>
  </si>
  <si>
    <t>B1500005225</t>
  </si>
  <si>
    <t>B1500005220</t>
  </si>
  <si>
    <t>SERVICIO DE PUBLICACIONES EN PERIODICOS PARA PROGEF</t>
  </si>
  <si>
    <t>B1500005022</t>
  </si>
  <si>
    <t>B1500005198</t>
  </si>
  <si>
    <t>ADQUISICION DE PLATOS Y CUBIERTOS DESECHABLES, PAREA USO DE LA INSTITUCION</t>
  </si>
  <si>
    <t>B1500000349</t>
  </si>
  <si>
    <t>PLIZA NO. 30-95-198702 DE PLANES COMPLEMENTARIOS, CORRESP. A SEPT. 2023 PARA COLABORADORES DE LA INSTITUCION</t>
  </si>
  <si>
    <t>B1500029323</t>
  </si>
  <si>
    <t>ITCORP GONGLOSS, SRL</t>
  </si>
  <si>
    <t>ADQUISICION DE EQUIPOS TECNOLOGICOS PARA USO DEL PROGEF</t>
  </si>
  <si>
    <t>B1500000779</t>
  </si>
  <si>
    <t>INVERSIONES TEJEDA VALERA INTERVAL, SRL</t>
  </si>
  <si>
    <t>ADQUISICION DE MATERIAL GASTABLES DE OFICINA</t>
  </si>
  <si>
    <t>B1500000641</t>
  </si>
  <si>
    <t>INVERSIONES IGAE, SRL</t>
  </si>
  <si>
    <t>ADQUISICION DE MANTELES Y BAMBALINAS PARA SER USADOS EN DIFERENTES ACTIVIDADES DE LA INSTITUCION</t>
  </si>
  <si>
    <t>MARLOP MULTISERVICES, SRL</t>
  </si>
  <si>
    <t>ADQUISICION DE VALIJAS DE SEGURIDAD PARA SER UTILIZADO EN LA INSTITUCION</t>
  </si>
  <si>
    <t>B1500000379</t>
  </si>
  <si>
    <t>MAXIBODEGAS EOP DEL CARIBE, SRL</t>
  </si>
  <si>
    <t>ADQUISICION DE EQUIPOS DE INFORMATICA, PARA USO DE LA INSTITUCION</t>
  </si>
  <si>
    <t>B1500001542</t>
  </si>
  <si>
    <t>MUÑOZ CONCEPTO MOBILIARIO, SRL</t>
  </si>
  <si>
    <t>ADQUISICION E INSTALACION DE CUBICULOS DE OFICINA, PARA SER UTILIZADOS EN LA INSTUCION</t>
  </si>
  <si>
    <t>B1500003741</t>
  </si>
  <si>
    <t>NEDERCORP INVESTMENT, SRL</t>
  </si>
  <si>
    <t>ADQUISICION DE NEUMATICOS PARA SER UTILIZADOS EN VEHICULOS DE LA INSTIRUCION</t>
  </si>
  <si>
    <t>B1500000373</t>
  </si>
  <si>
    <t>OMX MULTISERVICIOS,SRL</t>
  </si>
  <si>
    <t>ADQUISICION DE CAJAS DE ARCHIVO MUERTO CON TAPA,PARA USO DE LA INSTITUCION</t>
  </si>
  <si>
    <t>B1500000095</t>
  </si>
  <si>
    <t>P.A CATERING, SRL</t>
  </si>
  <si>
    <t>ADQUISICION DE SERVICIO DE ALMUERZO PARA ACTIVIDADES PROGRAMADAS POR LA INSTITUCION</t>
  </si>
  <si>
    <t>B1500003030</t>
  </si>
  <si>
    <t>PAPELERIA &amp; SERVICIOS MULTIPLES YEFEL, SRL</t>
  </si>
  <si>
    <t>B1500000074</t>
  </si>
  <si>
    <t>PUBLICACIONES AHORA, S.A.S</t>
  </si>
  <si>
    <t>B1500003467</t>
  </si>
  <si>
    <t>RV DIESEL, SRL</t>
  </si>
  <si>
    <t>ADQUISICION DE TICKETS DE COMBUSTIBLE PARA LA OPERATIVIDAD DE LA INSTITUCION, CORRESP. SEPTIEMBRE 2023</t>
  </si>
  <si>
    <t>B1500000559</t>
  </si>
  <si>
    <t>SEGURO NACIONAL DE SALUD (ARS SENASA)</t>
  </si>
  <si>
    <t>PLANES COMPLEMENTARIOS DE LOS COLABORADORES POLIZA NO. 00032, CORRESP. SEPTIEMBRE 2023</t>
  </si>
  <si>
    <t>B1500009344</t>
  </si>
  <si>
    <t>LANTIGUA ELECTRO INDUSTRIAL, SRL</t>
  </si>
  <si>
    <t>ADQUISICION DE ARTICULOS DE FERRETERIA, PARA USO DE LA INSTITUCION</t>
  </si>
  <si>
    <t>B1500000108</t>
  </si>
  <si>
    <t xml:space="preserve"> FACTURAS PAGADAS DEL MES DE OCTUBRE DEL 2023</t>
  </si>
  <si>
    <t>B1500000146</t>
  </si>
  <si>
    <t>ABRAHAM EMILIO CORDERO FRIAS</t>
  </si>
  <si>
    <t>NOTARIZACION</t>
  </si>
  <si>
    <t>B1500164477</t>
  </si>
  <si>
    <t>ADQUISICION DE AGUA EMBOTELLADA, PARA SUPLIR LAS NECESIDADES DE LA INSTITUCION</t>
  </si>
  <si>
    <t>B1500164762</t>
  </si>
  <si>
    <t>B1500164637</t>
  </si>
  <si>
    <t>E450000000175</t>
  </si>
  <si>
    <t>SERVICIO DE INTERNET PARA SISTEMA DE REDUNDANCIA, CORRESPONDIENTE AL PERIODO 26/8/2023 AL 25/9/2023</t>
  </si>
  <si>
    <t>B1500000443</t>
  </si>
  <si>
    <t>COMERCIAL YAELYS, SRL</t>
  </si>
  <si>
    <t>ADQUISICION DE MATERIALES DE LIMPIEZA, PARA USO DE LA INSTITUCION</t>
  </si>
  <si>
    <t>E450000021997</t>
  </si>
  <si>
    <t>SERVICIO DE FLOTAS DE LA INSTITUCION, CORRESPONDIENTE AL MES DE SEPTIEMBRE 2023</t>
  </si>
  <si>
    <t>E450000021991</t>
  </si>
  <si>
    <t>SERVICIO DE INTERNET, TELEFONIA Y TELECABLE DE LA INSTITUCIO, CORRESPONDIENTE AL MES DE SEPTIEMBRE 2023</t>
  </si>
  <si>
    <t>B1500293700</t>
  </si>
  <si>
    <t>SUMINISTRO DE ENERGIA ELECTRICA SEDE CENTAL CORRESPONDIENTE AL PERIODO 18/8/2023 AL 18/9/2023</t>
  </si>
  <si>
    <t>B1500292715</t>
  </si>
  <si>
    <t>SUMINISTRO DE ENERGIA ELECTRICA LA ROMANA CORRESPONDIENTE AL PERIODO 18/8/2023 AL 18/9/2023</t>
  </si>
  <si>
    <t>B1500290469</t>
  </si>
  <si>
    <t>SUMINISTRO DE ENERGIA ELECTRICA CEAGANA CORRESPONDIENTE AL PERIODO 18/8/2023 AL 18/9/2023</t>
  </si>
  <si>
    <t>B1500383947</t>
  </si>
  <si>
    <t>SUMINISTRO DE ENERGIA ELECTRICA SEDE SANTIAGO CORRESPONDIENTE AL PERIODO 01/09/2023 AL 01/10/2023</t>
  </si>
  <si>
    <t>B1500386383</t>
  </si>
  <si>
    <t>SUMINISTRO DE ENERGIA ELECTRICA SEDE MOCA CORRESPONDIENTE AL PERIODO 01/09/2023 AL 01/10/2023</t>
  </si>
  <si>
    <t>B1500388483</t>
  </si>
  <si>
    <t>SUMINISTRO DE ENERGIA ELECTRICA SEDE VALVERDE CORRESPONDIENTE AL PERIODO 01/09/2023 AL 01/10/2023</t>
  </si>
  <si>
    <t>B1500385257</t>
  </si>
  <si>
    <t>SUMINISTRO DE ENERGIA ELECTRICA SEDE PUERTO PLATA CORRESPONDIENTE AL PERIODO 01/09/2023 AL 01/10/2023</t>
  </si>
  <si>
    <t>B1500387433</t>
  </si>
  <si>
    <t>SUMINISTRO DE ENERGIA ELECTRICA SEDE NAGUA CORRESPONDIENTE AL PERIODO 02/09/2023 AL 01/10/2023</t>
  </si>
  <si>
    <t>B1500405367</t>
  </si>
  <si>
    <t>SUMINISTRO DE ENERGIA ELECTRICA DE LA OFICINA PROVINCIAL SAN JUAN DE LA MAGUANA, CORRESPONDIENTE AL PERIODO 03/08/2023 AL 03/09/2023</t>
  </si>
  <si>
    <t>B1500405997</t>
  </si>
  <si>
    <t>SUMINISTRO DE ENERGIA ELECTRICA DE LA OFICINA PROVINCIAL BANI, CORRESPONDIENTE AL PERIODO 10/08/2023 AL 10/09/2023</t>
  </si>
  <si>
    <t>SERVICIOS DE PUBILICACIONES EN EL PERIODICO</t>
  </si>
  <si>
    <t>B1500000318</t>
  </si>
  <si>
    <t>GRUPO ICEBERG, SRL</t>
  </si>
  <si>
    <t>ADQUISICION DE EQUIPOS TECNOLOGICOS, PARA USO DEL PROGEF</t>
  </si>
  <si>
    <t>B1500000352</t>
  </si>
  <si>
    <t>JOHANNDY SERVICIOS MULTIPLES, SRL</t>
  </si>
  <si>
    <t>ADQUISICION DE CARPAS Y MESAS PARA USO DE LA INSTITUCION</t>
  </si>
  <si>
    <t>B1500009555</t>
  </si>
  <si>
    <t>PLANES COMPLEMENTARIOS DE LOS COLABORADORES AFILIADOS MEDIANTE POLIZA NO. 00032, CORRESPONDIENTE AL MES DE OCTUBRE 2023</t>
  </si>
  <si>
    <t>B0400010545</t>
  </si>
  <si>
    <t xml:space="preserve">NOTA DE CREDITO </t>
  </si>
  <si>
    <t>B0400010546</t>
  </si>
  <si>
    <t>B0400010547</t>
  </si>
  <si>
    <t>B0300001525</t>
  </si>
  <si>
    <t>NOTA DE DEBITO</t>
  </si>
  <si>
    <t>MAS DEPENDIENTES DE TITULARES DESVINCULADOS</t>
  </si>
  <si>
    <t>B1500000759</t>
  </si>
  <si>
    <t>SUPLIGENSA, SRL</t>
  </si>
  <si>
    <t>ADQUISICION DE MATERIALES GASTABLES DE OFICINA, PARA SUPLIR LAS NECESIDADES DE LA INSTITUCION</t>
  </si>
  <si>
    <t>INVERSIONES PHIMARA (RAFAEL OLEGARIO H. REGALADO)</t>
  </si>
  <si>
    <t>PAGO DEVOLUCION POR LA COMPRA DE PORCION DE TERRENO DE 671.66 MTS2 PARCELA NO. 118 DC 3, EL MILLON D.N</t>
  </si>
  <si>
    <t>001-1839527-6</t>
  </si>
  <si>
    <t>ELIEZER SANTANA RODRIGUEZ</t>
  </si>
  <si>
    <t>PROP. VACACIONESS NO DISFRUTADAS A EX EMPLEADOS, SEPT 2023</t>
  </si>
  <si>
    <t>052-0000175-7</t>
  </si>
  <si>
    <t>FRANCISCO ANTONIO LEON GUZMAN</t>
  </si>
  <si>
    <t>PROP. VACACIONESS NO DISFRUTADAS E NDEMNIZACION A EX EMPLEADOS Y INDEMNIZACION SEPTIEMBRE 2023</t>
  </si>
  <si>
    <t>1623-1625</t>
  </si>
  <si>
    <t>001-1435987-0</t>
  </si>
  <si>
    <t>GRISELDA DE AZA ROSARIO</t>
  </si>
  <si>
    <t>402-4240321-6</t>
  </si>
  <si>
    <t>LOURDES ANTONIETA CIFUENTES BONNET</t>
  </si>
  <si>
    <t>012-0002385-9</t>
  </si>
  <si>
    <t>ROMULO ADOLFO ALCANTARA</t>
  </si>
  <si>
    <t>B1500000254</t>
  </si>
  <si>
    <t>AMABLE PASTELES EN HOJA</t>
  </si>
  <si>
    <t>GASTOS DE REPRESENTACION, DAVID NELSON BRITO LOZANO./SUB- DIRECTOR GENERAL ADM. Y FINANACIERO</t>
  </si>
  <si>
    <t>B1500000607</t>
  </si>
  <si>
    <t>B1500000610</t>
  </si>
  <si>
    <t>B1500000606</t>
  </si>
  <si>
    <t>B1500000347</t>
  </si>
  <si>
    <t xml:space="preserve">GASTOS DE REPRESENTACION, FRANCISCO JOSE ABREU/ SUB-DIRECTOR GENERAL LEGAL </t>
  </si>
  <si>
    <t>B1500000213</t>
  </si>
  <si>
    <t>DAGOBERTO ANTONIO ABREU GUZMAN</t>
  </si>
  <si>
    <t>B1500000350</t>
  </si>
  <si>
    <t>B1500000290</t>
  </si>
  <si>
    <t>CLUB LIBANES-SIRIO-PALESTINO, INC</t>
  </si>
  <si>
    <t>B1500159558</t>
  </si>
  <si>
    <t>B1500000112</t>
  </si>
  <si>
    <t>PEKAO FISH MARKET</t>
  </si>
  <si>
    <t>NA</t>
  </si>
  <si>
    <t>VIATICOS OCTUBRE 2023</t>
  </si>
  <si>
    <t>TRANSF.</t>
  </si>
  <si>
    <t>REVISADO POR:  MARIA BRITO DE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</si>
</sst>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0" fillId="0" borderId="0" xfId="0" applyBorder="1"/>
    <xf numFmtId="43" fontId="0" fillId="0" borderId="0" xfId="1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3" fillId="0" borderId="9" xfId="2" applyFont="1" applyFill="1" applyBorder="1" applyAlignment="1">
      <alignment horizontal="left"/>
    </xf>
    <xf numFmtId="43" fontId="13" fillId="0" borderId="9" xfId="1" applyFont="1" applyFill="1" applyBorder="1" applyAlignment="1">
      <alignment horizontal="left"/>
    </xf>
    <xf numFmtId="0" fontId="13" fillId="0" borderId="9" xfId="2" applyFont="1" applyFill="1" applyBorder="1" applyAlignment="1">
      <alignment horizontal="left" vertical="center"/>
    </xf>
    <xf numFmtId="43" fontId="13" fillId="0" borderId="9" xfId="1" applyFont="1" applyFill="1" applyBorder="1" applyAlignment="1">
      <alignment horizontal="left" vertical="center" wrapText="1"/>
    </xf>
    <xf numFmtId="43" fontId="13" fillId="0" borderId="9" xfId="1" applyFont="1" applyFill="1" applyBorder="1" applyAlignment="1">
      <alignment horizontal="right" vertical="center"/>
    </xf>
    <xf numFmtId="0" fontId="13" fillId="0" borderId="9" xfId="2" applyFont="1" applyFill="1" applyBorder="1" applyAlignment="1">
      <alignment vertical="center"/>
    </xf>
    <xf numFmtId="0" fontId="13" fillId="0" borderId="10" xfId="2" applyFont="1" applyFill="1" applyBorder="1" applyAlignment="1">
      <alignment horizontal="left" vertical="center"/>
    </xf>
    <xf numFmtId="4" fontId="13" fillId="0" borderId="9" xfId="0" applyNumberFormat="1" applyFont="1" applyFill="1" applyBorder="1" applyAlignment="1">
      <alignment horizontal="left"/>
    </xf>
    <xf numFmtId="0" fontId="8" fillId="0" borderId="12" xfId="4" applyFont="1" applyFill="1" applyBorder="1"/>
    <xf numFmtId="43" fontId="13" fillId="0" borderId="10" xfId="1" applyFont="1" applyFill="1" applyBorder="1" applyAlignment="1">
      <alignment horizontal="left" vertical="center" wrapText="1"/>
    </xf>
    <xf numFmtId="0" fontId="13" fillId="0" borderId="12" xfId="4" applyFont="1" applyFill="1" applyBorder="1"/>
    <xf numFmtId="0" fontId="13" fillId="0" borderId="9" xfId="4" applyFont="1" applyFill="1" applyBorder="1"/>
    <xf numFmtId="43" fontId="13" fillId="0" borderId="9" xfId="1" applyFont="1" applyFill="1" applyBorder="1" applyAlignment="1">
      <alignment horizontal="right"/>
    </xf>
    <xf numFmtId="0" fontId="13" fillId="0" borderId="9" xfId="2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/>
    </xf>
    <xf numFmtId="43" fontId="8" fillId="0" borderId="9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13" fillId="0" borderId="12" xfId="2" applyFont="1" applyFill="1" applyBorder="1" applyAlignment="1">
      <alignment horizontal="left"/>
    </xf>
    <xf numFmtId="43" fontId="13" fillId="0" borderId="12" xfId="1" applyFont="1" applyFill="1" applyBorder="1" applyAlignment="1">
      <alignment horizontal="left"/>
    </xf>
    <xf numFmtId="43" fontId="13" fillId="0" borderId="9" xfId="1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left"/>
    </xf>
    <xf numFmtId="0" fontId="13" fillId="0" borderId="12" xfId="2" applyFont="1" applyFill="1" applyBorder="1" applyAlignment="1">
      <alignment vertical="center"/>
    </xf>
    <xf numFmtId="0" fontId="0" fillId="0" borderId="0" xfId="0" applyFill="1"/>
    <xf numFmtId="0" fontId="3" fillId="0" borderId="3" xfId="0" applyFont="1" applyFill="1" applyBorder="1"/>
    <xf numFmtId="0" fontId="5" fillId="0" borderId="5" xfId="0" applyFont="1" applyFill="1" applyBorder="1"/>
    <xf numFmtId="0" fontId="4" fillId="0" borderId="5" xfId="0" applyFont="1" applyFill="1" applyBorder="1" applyAlignment="1"/>
    <xf numFmtId="0" fontId="4" fillId="0" borderId="8" xfId="0" applyFont="1" applyFill="1" applyBorder="1" applyAlignment="1"/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43" fontId="6" fillId="0" borderId="13" xfId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9" fillId="0" borderId="6" xfId="0" applyFont="1" applyFill="1" applyBorder="1"/>
    <xf numFmtId="43" fontId="9" fillId="0" borderId="11" xfId="1" applyFont="1" applyFill="1" applyBorder="1"/>
    <xf numFmtId="43" fontId="8" fillId="0" borderId="0" xfId="1" applyFont="1" applyFill="1" applyBorder="1"/>
    <xf numFmtId="0" fontId="6" fillId="0" borderId="15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right"/>
    </xf>
    <xf numFmtId="0" fontId="13" fillId="0" borderId="9" xfId="2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zoomScale="80" zoomScaleNormal="80" workbookViewId="0">
      <selection activeCell="B4" sqref="B4:H4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1" spans="1:10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.75" thickBo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15.75" x14ac:dyDescent="0.25">
      <c r="A4" s="35"/>
      <c r="B4" s="51"/>
      <c r="C4" s="52"/>
      <c r="D4" s="52"/>
      <c r="E4" s="52"/>
      <c r="F4" s="52"/>
      <c r="G4" s="52"/>
      <c r="H4" s="52"/>
      <c r="I4" s="36"/>
      <c r="J4" s="35"/>
    </row>
    <row r="5" spans="1:10" x14ac:dyDescent="0.25">
      <c r="A5" s="35"/>
      <c r="B5" s="53" t="s">
        <v>0</v>
      </c>
      <c r="C5" s="54"/>
      <c r="D5" s="54"/>
      <c r="E5" s="54"/>
      <c r="F5" s="54"/>
      <c r="G5" s="54"/>
      <c r="H5" s="54"/>
      <c r="I5" s="37"/>
      <c r="J5" s="35"/>
    </row>
    <row r="6" spans="1:10" x14ac:dyDescent="0.25">
      <c r="A6" s="35"/>
      <c r="B6" s="53" t="s">
        <v>1</v>
      </c>
      <c r="C6" s="54"/>
      <c r="D6" s="54"/>
      <c r="E6" s="54"/>
      <c r="F6" s="54"/>
      <c r="G6" s="54"/>
      <c r="H6" s="54"/>
      <c r="I6" s="38"/>
      <c r="J6" s="35"/>
    </row>
    <row r="7" spans="1:10" x14ac:dyDescent="0.25">
      <c r="A7" s="35"/>
      <c r="B7" s="53" t="s">
        <v>129</v>
      </c>
      <c r="C7" s="54"/>
      <c r="D7" s="54"/>
      <c r="E7" s="54"/>
      <c r="F7" s="54"/>
      <c r="G7" s="54"/>
      <c r="H7" s="54"/>
      <c r="I7" s="37"/>
      <c r="J7" s="35"/>
    </row>
    <row r="8" spans="1:10" ht="15.75" thickBot="1" x14ac:dyDescent="0.3">
      <c r="A8" s="35"/>
      <c r="B8" s="55" t="s">
        <v>2</v>
      </c>
      <c r="C8" s="56"/>
      <c r="D8" s="56"/>
      <c r="E8" s="56"/>
      <c r="F8" s="56"/>
      <c r="G8" s="56"/>
      <c r="H8" s="56"/>
      <c r="I8" s="39"/>
      <c r="J8" s="35"/>
    </row>
    <row r="9" spans="1:10" ht="15.75" thickBot="1" x14ac:dyDescent="0.3">
      <c r="A9" s="35"/>
      <c r="B9" s="40" t="s">
        <v>3</v>
      </c>
      <c r="C9" s="40" t="s">
        <v>4</v>
      </c>
      <c r="D9" s="41" t="s">
        <v>5</v>
      </c>
      <c r="E9" s="42" t="s">
        <v>6</v>
      </c>
      <c r="F9" s="41" t="s">
        <v>7</v>
      </c>
      <c r="G9" s="43" t="s">
        <v>8</v>
      </c>
      <c r="H9" s="41" t="s">
        <v>9</v>
      </c>
      <c r="I9" s="48" t="s">
        <v>13</v>
      </c>
      <c r="J9" s="35"/>
    </row>
    <row r="10" spans="1:10" x14ac:dyDescent="0.25">
      <c r="A10" s="35"/>
      <c r="B10" s="14" t="s">
        <v>130</v>
      </c>
      <c r="C10" s="14" t="s">
        <v>131</v>
      </c>
      <c r="D10" s="26" t="s">
        <v>132</v>
      </c>
      <c r="E10" s="27">
        <v>78140</v>
      </c>
      <c r="F10" s="28"/>
      <c r="G10" s="29"/>
      <c r="H10" s="28"/>
      <c r="I10" s="49">
        <v>1572</v>
      </c>
      <c r="J10" s="35"/>
    </row>
    <row r="11" spans="1:10" x14ac:dyDescent="0.25">
      <c r="A11" s="35"/>
      <c r="B11" s="14" t="s">
        <v>48</v>
      </c>
      <c r="C11" s="14" t="s">
        <v>15</v>
      </c>
      <c r="D11" s="14" t="s">
        <v>47</v>
      </c>
      <c r="E11" s="15">
        <v>3344</v>
      </c>
      <c r="F11" s="17"/>
      <c r="G11" s="17"/>
      <c r="H11" s="17"/>
      <c r="I11" s="50">
        <v>1470</v>
      </c>
      <c r="J11" s="35"/>
    </row>
    <row r="12" spans="1:10" x14ac:dyDescent="0.25">
      <c r="A12" s="35"/>
      <c r="B12" s="14" t="s">
        <v>50</v>
      </c>
      <c r="C12" s="14" t="s">
        <v>15</v>
      </c>
      <c r="D12" s="14" t="s">
        <v>49</v>
      </c>
      <c r="E12" s="15">
        <v>3172</v>
      </c>
      <c r="F12" s="17"/>
      <c r="G12" s="17"/>
      <c r="H12" s="17"/>
      <c r="I12" s="50"/>
      <c r="J12" s="35"/>
    </row>
    <row r="13" spans="1:10" x14ac:dyDescent="0.25">
      <c r="A13" s="35"/>
      <c r="B13" s="14" t="s">
        <v>51</v>
      </c>
      <c r="C13" s="14" t="s">
        <v>16</v>
      </c>
      <c r="D13" s="14" t="s">
        <v>17</v>
      </c>
      <c r="E13" s="15">
        <v>9120</v>
      </c>
      <c r="F13" s="17"/>
      <c r="G13" s="17"/>
      <c r="H13" s="17"/>
      <c r="I13" s="17">
        <v>1620</v>
      </c>
      <c r="J13" s="35"/>
    </row>
    <row r="14" spans="1:10" x14ac:dyDescent="0.25">
      <c r="A14" s="35"/>
      <c r="B14" s="12" t="s">
        <v>133</v>
      </c>
      <c r="C14" s="23" t="s">
        <v>16</v>
      </c>
      <c r="D14" s="12" t="s">
        <v>134</v>
      </c>
      <c r="E14" s="13">
        <v>10500</v>
      </c>
      <c r="F14" s="17"/>
      <c r="G14" s="17"/>
      <c r="H14" s="17"/>
      <c r="I14" s="17">
        <v>1679</v>
      </c>
      <c r="J14" s="35"/>
    </row>
    <row r="15" spans="1:10" x14ac:dyDescent="0.25">
      <c r="A15" s="35"/>
      <c r="B15" s="14" t="s">
        <v>52</v>
      </c>
      <c r="C15" s="23" t="s">
        <v>16</v>
      </c>
      <c r="D15" s="12" t="s">
        <v>134</v>
      </c>
      <c r="E15" s="15">
        <v>8820</v>
      </c>
      <c r="F15" s="17"/>
      <c r="G15" s="17"/>
      <c r="H15" s="17"/>
      <c r="I15" s="17">
        <v>1611</v>
      </c>
      <c r="J15" s="35"/>
    </row>
    <row r="16" spans="1:10" x14ac:dyDescent="0.25">
      <c r="A16" s="35"/>
      <c r="B16" s="12" t="s">
        <v>135</v>
      </c>
      <c r="C16" s="23" t="s">
        <v>16</v>
      </c>
      <c r="D16" s="12" t="s">
        <v>134</v>
      </c>
      <c r="E16" s="13">
        <v>22900</v>
      </c>
      <c r="F16" s="17"/>
      <c r="G16" s="17"/>
      <c r="H16" s="17"/>
      <c r="I16" s="50">
        <v>1680</v>
      </c>
      <c r="J16" s="35"/>
    </row>
    <row r="17" spans="1:10" x14ac:dyDescent="0.25">
      <c r="A17" s="35"/>
      <c r="B17" s="12" t="s">
        <v>136</v>
      </c>
      <c r="C17" s="23" t="s">
        <v>16</v>
      </c>
      <c r="D17" s="12" t="s">
        <v>134</v>
      </c>
      <c r="E17" s="13">
        <v>77000</v>
      </c>
      <c r="F17" s="17"/>
      <c r="G17" s="17"/>
      <c r="H17" s="17"/>
      <c r="I17" s="50"/>
      <c r="J17" s="35"/>
    </row>
    <row r="18" spans="1:10" x14ac:dyDescent="0.25">
      <c r="A18" s="35"/>
      <c r="B18" s="14" t="s">
        <v>54</v>
      </c>
      <c r="C18" s="18" t="s">
        <v>18</v>
      </c>
      <c r="D18" s="18" t="s">
        <v>53</v>
      </c>
      <c r="E18" s="13">
        <v>15050.33</v>
      </c>
      <c r="F18" s="17"/>
      <c r="G18" s="17"/>
      <c r="H18" s="17"/>
      <c r="I18" s="25">
        <v>1478</v>
      </c>
      <c r="J18" s="35"/>
    </row>
    <row r="19" spans="1:10" x14ac:dyDescent="0.25">
      <c r="A19" s="35"/>
      <c r="B19" s="14" t="s">
        <v>54</v>
      </c>
      <c r="C19" s="18" t="s">
        <v>18</v>
      </c>
      <c r="D19" s="18" t="s">
        <v>53</v>
      </c>
      <c r="E19" s="13">
        <v>1843.17</v>
      </c>
      <c r="F19" s="17"/>
      <c r="G19" s="17"/>
      <c r="H19" s="17"/>
      <c r="I19" s="25"/>
      <c r="J19" s="35"/>
    </row>
    <row r="20" spans="1:10" x14ac:dyDescent="0.25">
      <c r="A20" s="35"/>
      <c r="B20" s="12" t="s">
        <v>137</v>
      </c>
      <c r="C20" s="23" t="s">
        <v>18</v>
      </c>
      <c r="D20" s="12" t="s">
        <v>138</v>
      </c>
      <c r="E20" s="13">
        <v>19730.53</v>
      </c>
      <c r="F20" s="17"/>
      <c r="G20" s="17"/>
      <c r="H20" s="17"/>
      <c r="I20" s="17">
        <v>1650</v>
      </c>
      <c r="J20" s="35"/>
    </row>
    <row r="21" spans="1:10" x14ac:dyDescent="0.25">
      <c r="A21" s="35"/>
      <c r="B21" s="14" t="s">
        <v>56</v>
      </c>
      <c r="C21" s="14" t="s">
        <v>28</v>
      </c>
      <c r="D21" s="14" t="s">
        <v>55</v>
      </c>
      <c r="E21" s="15">
        <v>17804.95</v>
      </c>
      <c r="F21" s="17"/>
      <c r="G21" s="17"/>
      <c r="H21" s="17"/>
      <c r="I21" s="17">
        <v>1521</v>
      </c>
      <c r="J21" s="35"/>
    </row>
    <row r="22" spans="1:10" x14ac:dyDescent="0.25">
      <c r="A22" s="35"/>
      <c r="B22" s="14" t="s">
        <v>59</v>
      </c>
      <c r="C22" s="18" t="s">
        <v>57</v>
      </c>
      <c r="D22" s="18" t="s">
        <v>58</v>
      </c>
      <c r="E22" s="21">
        <v>2689.6</v>
      </c>
      <c r="F22" s="17"/>
      <c r="G22" s="17"/>
      <c r="H22" s="17"/>
      <c r="I22" s="50">
        <v>1473</v>
      </c>
      <c r="J22" s="35"/>
    </row>
    <row r="23" spans="1:10" x14ac:dyDescent="0.25">
      <c r="A23" s="35"/>
      <c r="B23" s="14" t="s">
        <v>61</v>
      </c>
      <c r="C23" s="18" t="s">
        <v>57</v>
      </c>
      <c r="D23" s="18" t="s">
        <v>60</v>
      </c>
      <c r="E23" s="21">
        <v>960</v>
      </c>
      <c r="F23" s="17"/>
      <c r="G23" s="17"/>
      <c r="H23" s="17"/>
      <c r="I23" s="50"/>
      <c r="J23" s="35"/>
    </row>
    <row r="24" spans="1:10" x14ac:dyDescent="0.25">
      <c r="A24" s="35"/>
      <c r="B24" s="14" t="s">
        <v>63</v>
      </c>
      <c r="C24" s="18" t="s">
        <v>57</v>
      </c>
      <c r="D24" s="18" t="s">
        <v>62</v>
      </c>
      <c r="E24" s="21">
        <v>2689.6</v>
      </c>
      <c r="F24" s="17"/>
      <c r="G24" s="17"/>
      <c r="H24" s="17"/>
      <c r="I24" s="50"/>
      <c r="J24" s="35"/>
    </row>
    <row r="25" spans="1:10" x14ac:dyDescent="0.25">
      <c r="A25" s="35"/>
      <c r="B25" s="14" t="s">
        <v>65</v>
      </c>
      <c r="C25" s="18" t="s">
        <v>57</v>
      </c>
      <c r="D25" s="18" t="s">
        <v>64</v>
      </c>
      <c r="E25" s="21">
        <v>960</v>
      </c>
      <c r="F25" s="17"/>
      <c r="G25" s="17"/>
      <c r="H25" s="17"/>
      <c r="I25" s="50"/>
      <c r="J25" s="35"/>
    </row>
    <row r="26" spans="1:10" x14ac:dyDescent="0.25">
      <c r="A26" s="35"/>
      <c r="B26" s="12" t="s">
        <v>139</v>
      </c>
      <c r="C26" s="12" t="s">
        <v>140</v>
      </c>
      <c r="D26" s="12" t="s">
        <v>141</v>
      </c>
      <c r="E26" s="13">
        <v>167359.4</v>
      </c>
      <c r="F26" s="17"/>
      <c r="G26" s="17"/>
      <c r="H26" s="17"/>
      <c r="I26" s="17">
        <v>1653</v>
      </c>
      <c r="J26" s="35"/>
    </row>
    <row r="27" spans="1:10" x14ac:dyDescent="0.25">
      <c r="A27" s="35"/>
      <c r="B27" s="14" t="s">
        <v>67</v>
      </c>
      <c r="C27" s="18" t="s">
        <v>43</v>
      </c>
      <c r="D27" s="18" t="s">
        <v>66</v>
      </c>
      <c r="E27" s="21">
        <v>215890.92</v>
      </c>
      <c r="F27" s="17"/>
      <c r="G27" s="17"/>
      <c r="H27" s="17"/>
      <c r="I27" s="17">
        <v>1395</v>
      </c>
      <c r="J27" s="35"/>
    </row>
    <row r="28" spans="1:10" x14ac:dyDescent="0.25">
      <c r="A28" s="35"/>
      <c r="B28" s="12" t="s">
        <v>142</v>
      </c>
      <c r="C28" s="12" t="s">
        <v>43</v>
      </c>
      <c r="D28" s="12" t="s">
        <v>143</v>
      </c>
      <c r="E28" s="13">
        <v>219334.7</v>
      </c>
      <c r="F28" s="17"/>
      <c r="G28" s="17"/>
      <c r="H28" s="17"/>
      <c r="I28" s="17">
        <v>1689</v>
      </c>
      <c r="J28" s="35"/>
    </row>
    <row r="29" spans="1:10" x14ac:dyDescent="0.25">
      <c r="A29" s="35"/>
      <c r="B29" s="12" t="s">
        <v>144</v>
      </c>
      <c r="C29" s="12" t="s">
        <v>43</v>
      </c>
      <c r="D29" s="12" t="s">
        <v>145</v>
      </c>
      <c r="E29" s="13">
        <v>247916.08</v>
      </c>
      <c r="F29" s="17"/>
      <c r="G29" s="17"/>
      <c r="H29" s="17"/>
      <c r="I29" s="17">
        <v>1678</v>
      </c>
      <c r="J29" s="35"/>
    </row>
    <row r="30" spans="1:10" x14ac:dyDescent="0.25">
      <c r="A30" s="35"/>
      <c r="B30" s="14" t="s">
        <v>31</v>
      </c>
      <c r="C30" s="18" t="s">
        <v>29</v>
      </c>
      <c r="D30" s="18" t="s">
        <v>30</v>
      </c>
      <c r="E30" s="15">
        <v>205000</v>
      </c>
      <c r="F30" s="17"/>
      <c r="G30" s="17"/>
      <c r="H30" s="17"/>
      <c r="I30" s="17">
        <v>1476</v>
      </c>
      <c r="J30" s="35"/>
    </row>
    <row r="31" spans="1:10" x14ac:dyDescent="0.25">
      <c r="A31" s="35"/>
      <c r="B31" s="14" t="s">
        <v>69</v>
      </c>
      <c r="C31" s="18" t="s">
        <v>32</v>
      </c>
      <c r="D31" s="18" t="s">
        <v>68</v>
      </c>
      <c r="E31" s="21">
        <v>9980.7199999999993</v>
      </c>
      <c r="F31" s="17"/>
      <c r="G31" s="17"/>
      <c r="H31" s="17"/>
      <c r="I31" s="17">
        <v>1481</v>
      </c>
      <c r="J31" s="35"/>
    </row>
    <row r="32" spans="1:10" x14ac:dyDescent="0.25">
      <c r="A32" s="35"/>
      <c r="B32" s="12" t="s">
        <v>146</v>
      </c>
      <c r="C32" s="12" t="s">
        <v>19</v>
      </c>
      <c r="D32" s="12" t="s">
        <v>147</v>
      </c>
      <c r="E32" s="13">
        <v>246782.28</v>
      </c>
      <c r="F32" s="17"/>
      <c r="G32" s="17"/>
      <c r="H32" s="17"/>
      <c r="I32" s="50">
        <v>1677</v>
      </c>
      <c r="J32" s="35"/>
    </row>
    <row r="33" spans="1:10" x14ac:dyDescent="0.25">
      <c r="A33" s="35"/>
      <c r="B33" s="12" t="s">
        <v>148</v>
      </c>
      <c r="C33" s="12" t="s">
        <v>19</v>
      </c>
      <c r="D33" s="12" t="s">
        <v>149</v>
      </c>
      <c r="E33" s="13">
        <v>136.99</v>
      </c>
      <c r="F33" s="17"/>
      <c r="G33" s="17"/>
      <c r="H33" s="17"/>
      <c r="I33" s="50"/>
      <c r="J33" s="35"/>
    </row>
    <row r="34" spans="1:10" x14ac:dyDescent="0.25">
      <c r="A34" s="35"/>
      <c r="B34" s="12" t="s">
        <v>150</v>
      </c>
      <c r="C34" s="12" t="s">
        <v>19</v>
      </c>
      <c r="D34" s="12" t="s">
        <v>151</v>
      </c>
      <c r="E34" s="13">
        <v>14085.13</v>
      </c>
      <c r="F34" s="17"/>
      <c r="G34" s="17"/>
      <c r="H34" s="17"/>
      <c r="I34" s="50"/>
      <c r="J34" s="35"/>
    </row>
    <row r="35" spans="1:10" x14ac:dyDescent="0.25">
      <c r="A35" s="35"/>
      <c r="B35" s="14" t="s">
        <v>71</v>
      </c>
      <c r="C35" s="18" t="s">
        <v>33</v>
      </c>
      <c r="D35" s="18" t="s">
        <v>70</v>
      </c>
      <c r="E35" s="21">
        <v>1882.1</v>
      </c>
      <c r="F35" s="17"/>
      <c r="G35" s="17"/>
      <c r="H35" s="17"/>
      <c r="I35" s="50">
        <v>1472</v>
      </c>
      <c r="J35" s="35"/>
    </row>
    <row r="36" spans="1:10" x14ac:dyDescent="0.25">
      <c r="A36" s="35"/>
      <c r="B36" s="14" t="s">
        <v>73</v>
      </c>
      <c r="C36" s="18" t="s">
        <v>33</v>
      </c>
      <c r="D36" s="18" t="s">
        <v>72</v>
      </c>
      <c r="E36" s="21">
        <v>280.3</v>
      </c>
      <c r="F36" s="17"/>
      <c r="G36" s="17"/>
      <c r="H36" s="17"/>
      <c r="I36" s="50"/>
      <c r="J36" s="35"/>
    </row>
    <row r="37" spans="1:10" x14ac:dyDescent="0.25">
      <c r="A37" s="35"/>
      <c r="B37" s="14" t="s">
        <v>75</v>
      </c>
      <c r="C37" s="18" t="s">
        <v>33</v>
      </c>
      <c r="D37" s="18" t="s">
        <v>74</v>
      </c>
      <c r="E37" s="21">
        <v>940.63</v>
      </c>
      <c r="F37" s="17"/>
      <c r="G37" s="17"/>
      <c r="H37" s="17"/>
      <c r="I37" s="50"/>
      <c r="J37" s="35"/>
    </row>
    <row r="38" spans="1:10" x14ac:dyDescent="0.25">
      <c r="A38" s="35"/>
      <c r="B38" s="14" t="s">
        <v>77</v>
      </c>
      <c r="C38" s="18" t="s">
        <v>33</v>
      </c>
      <c r="D38" s="18" t="s">
        <v>76</v>
      </c>
      <c r="E38" s="21">
        <v>615.25</v>
      </c>
      <c r="F38" s="17"/>
      <c r="G38" s="17"/>
      <c r="H38" s="17"/>
      <c r="I38" s="50"/>
      <c r="J38" s="35"/>
    </row>
    <row r="39" spans="1:10" x14ac:dyDescent="0.25">
      <c r="A39" s="35"/>
      <c r="B39" s="14" t="s">
        <v>79</v>
      </c>
      <c r="C39" s="18" t="s">
        <v>33</v>
      </c>
      <c r="D39" s="18" t="s">
        <v>78</v>
      </c>
      <c r="E39" s="21">
        <v>615.25</v>
      </c>
      <c r="F39" s="17"/>
      <c r="G39" s="17"/>
      <c r="H39" s="17"/>
      <c r="I39" s="50"/>
      <c r="J39" s="35"/>
    </row>
    <row r="40" spans="1:10" x14ac:dyDescent="0.25">
      <c r="A40" s="35"/>
      <c r="B40" s="12" t="s">
        <v>152</v>
      </c>
      <c r="C40" s="12" t="s">
        <v>33</v>
      </c>
      <c r="D40" s="12" t="s">
        <v>153</v>
      </c>
      <c r="E40" s="13">
        <v>1830.64</v>
      </c>
      <c r="F40" s="17"/>
      <c r="G40" s="17"/>
      <c r="H40" s="17"/>
      <c r="I40" s="50">
        <v>1686</v>
      </c>
      <c r="J40" s="35"/>
    </row>
    <row r="41" spans="1:10" x14ac:dyDescent="0.25">
      <c r="A41" s="35"/>
      <c r="B41" s="12" t="s">
        <v>154</v>
      </c>
      <c r="C41" s="12" t="s">
        <v>33</v>
      </c>
      <c r="D41" s="12" t="s">
        <v>155</v>
      </c>
      <c r="E41" s="13">
        <v>300.43</v>
      </c>
      <c r="F41" s="17"/>
      <c r="G41" s="17"/>
      <c r="H41" s="17"/>
      <c r="I41" s="50"/>
      <c r="J41" s="35"/>
    </row>
    <row r="42" spans="1:10" x14ac:dyDescent="0.25">
      <c r="A42" s="35"/>
      <c r="B42" s="12" t="s">
        <v>156</v>
      </c>
      <c r="C42" s="12" t="s">
        <v>33</v>
      </c>
      <c r="D42" s="12" t="s">
        <v>157</v>
      </c>
      <c r="E42" s="13">
        <v>1333</v>
      </c>
      <c r="F42" s="17"/>
      <c r="G42" s="17"/>
      <c r="H42" s="17"/>
      <c r="I42" s="50"/>
      <c r="J42" s="35"/>
    </row>
    <row r="43" spans="1:10" x14ac:dyDescent="0.25">
      <c r="A43" s="35"/>
      <c r="B43" s="12" t="s">
        <v>158</v>
      </c>
      <c r="C43" s="12" t="s">
        <v>33</v>
      </c>
      <c r="D43" s="12" t="s">
        <v>159</v>
      </c>
      <c r="E43" s="13">
        <v>605.67999999999995</v>
      </c>
      <c r="F43" s="17"/>
      <c r="G43" s="17"/>
      <c r="H43" s="17"/>
      <c r="I43" s="50"/>
      <c r="J43" s="35"/>
    </row>
    <row r="44" spans="1:10" x14ac:dyDescent="0.25">
      <c r="A44" s="35"/>
      <c r="B44" s="12" t="s">
        <v>160</v>
      </c>
      <c r="C44" s="12" t="s">
        <v>33</v>
      </c>
      <c r="D44" s="12" t="s">
        <v>161</v>
      </c>
      <c r="E44" s="13">
        <v>920.71</v>
      </c>
      <c r="F44" s="17"/>
      <c r="G44" s="17"/>
      <c r="H44" s="17"/>
      <c r="I44" s="50"/>
      <c r="J44" s="35"/>
    </row>
    <row r="45" spans="1:10" x14ac:dyDescent="0.25">
      <c r="A45" s="35"/>
      <c r="B45" s="12" t="s">
        <v>162</v>
      </c>
      <c r="C45" s="12" t="s">
        <v>34</v>
      </c>
      <c r="D45" s="12" t="s">
        <v>163</v>
      </c>
      <c r="E45" s="13">
        <v>236.81</v>
      </c>
      <c r="F45" s="17"/>
      <c r="G45" s="17"/>
      <c r="H45" s="17"/>
      <c r="I45" s="57">
        <v>1649</v>
      </c>
      <c r="J45" s="35"/>
    </row>
    <row r="46" spans="1:10" x14ac:dyDescent="0.25">
      <c r="A46" s="35"/>
      <c r="B46" s="12" t="s">
        <v>164</v>
      </c>
      <c r="C46" s="12" t="s">
        <v>34</v>
      </c>
      <c r="D46" s="12" t="s">
        <v>165</v>
      </c>
      <c r="E46" s="13">
        <v>0</v>
      </c>
      <c r="F46" s="17"/>
      <c r="G46" s="17"/>
      <c r="H46" s="17"/>
      <c r="I46" s="57"/>
      <c r="J46" s="35"/>
    </row>
    <row r="47" spans="1:10" x14ac:dyDescent="0.25">
      <c r="A47" s="35"/>
      <c r="B47" s="14" t="s">
        <v>84</v>
      </c>
      <c r="C47" s="14" t="s">
        <v>20</v>
      </c>
      <c r="D47" s="14" t="s">
        <v>83</v>
      </c>
      <c r="E47" s="15">
        <v>81862.5</v>
      </c>
      <c r="F47" s="17"/>
      <c r="G47" s="17"/>
      <c r="H47" s="17"/>
      <c r="I47" s="17">
        <v>1482</v>
      </c>
      <c r="J47" s="35"/>
    </row>
    <row r="48" spans="1:10" x14ac:dyDescent="0.25">
      <c r="A48" s="35"/>
      <c r="B48" s="14" t="s">
        <v>35</v>
      </c>
      <c r="C48" s="14" t="s">
        <v>21</v>
      </c>
      <c r="D48" s="14" t="s">
        <v>166</v>
      </c>
      <c r="E48" s="16">
        <v>929.25</v>
      </c>
      <c r="F48" s="17"/>
      <c r="G48" s="17"/>
      <c r="H48" s="17"/>
      <c r="I48" s="50">
        <v>1520</v>
      </c>
      <c r="J48" s="35"/>
    </row>
    <row r="49" spans="1:10" x14ac:dyDescent="0.25">
      <c r="A49" s="35"/>
      <c r="B49" s="14" t="s">
        <v>36</v>
      </c>
      <c r="C49" s="14" t="s">
        <v>21</v>
      </c>
      <c r="D49" s="14" t="s">
        <v>166</v>
      </c>
      <c r="E49" s="16">
        <v>1858.5</v>
      </c>
      <c r="F49" s="17"/>
      <c r="G49" s="17"/>
      <c r="H49" s="17"/>
      <c r="I49" s="50"/>
      <c r="J49" s="35"/>
    </row>
    <row r="50" spans="1:10" x14ac:dyDescent="0.25">
      <c r="A50" s="35"/>
      <c r="B50" s="14" t="s">
        <v>81</v>
      </c>
      <c r="C50" s="14" t="s">
        <v>21</v>
      </c>
      <c r="D50" s="14" t="s">
        <v>80</v>
      </c>
      <c r="E50" s="15">
        <v>31222.799999999999</v>
      </c>
      <c r="F50" s="17"/>
      <c r="G50" s="17"/>
      <c r="H50" s="17"/>
      <c r="I50" s="50">
        <v>1531</v>
      </c>
      <c r="J50" s="35"/>
    </row>
    <row r="51" spans="1:10" x14ac:dyDescent="0.25">
      <c r="A51" s="35"/>
      <c r="B51" s="14" t="s">
        <v>82</v>
      </c>
      <c r="C51" s="14" t="s">
        <v>21</v>
      </c>
      <c r="D51" s="14" t="s">
        <v>80</v>
      </c>
      <c r="E51" s="15">
        <v>35400</v>
      </c>
      <c r="F51" s="17"/>
      <c r="G51" s="17"/>
      <c r="H51" s="17"/>
      <c r="I51" s="50"/>
      <c r="J51" s="35"/>
    </row>
    <row r="52" spans="1:10" x14ac:dyDescent="0.25">
      <c r="A52" s="35"/>
      <c r="B52" s="14" t="s">
        <v>85</v>
      </c>
      <c r="C52" s="14" t="s">
        <v>21</v>
      </c>
      <c r="D52" s="14" t="s">
        <v>83</v>
      </c>
      <c r="E52" s="15">
        <v>70800</v>
      </c>
      <c r="F52" s="17"/>
      <c r="G52" s="17"/>
      <c r="H52" s="17"/>
      <c r="I52" s="17">
        <v>1519</v>
      </c>
      <c r="J52" s="35"/>
    </row>
    <row r="53" spans="1:10" x14ac:dyDescent="0.25">
      <c r="A53" s="35"/>
      <c r="B53" s="14" t="s">
        <v>87</v>
      </c>
      <c r="C53" s="14" t="s">
        <v>44</v>
      </c>
      <c r="D53" s="14" t="s">
        <v>86</v>
      </c>
      <c r="E53" s="15">
        <v>156350</v>
      </c>
      <c r="F53" s="17"/>
      <c r="G53" s="17"/>
      <c r="H53" s="17"/>
      <c r="I53" s="17">
        <v>1570</v>
      </c>
      <c r="J53" s="35"/>
    </row>
    <row r="54" spans="1:10" x14ac:dyDescent="0.25">
      <c r="A54" s="35"/>
      <c r="B54" s="12" t="s">
        <v>167</v>
      </c>
      <c r="C54" s="12" t="s">
        <v>168</v>
      </c>
      <c r="D54" s="12" t="s">
        <v>169</v>
      </c>
      <c r="E54" s="13">
        <v>396480</v>
      </c>
      <c r="F54" s="17"/>
      <c r="G54" s="17"/>
      <c r="H54" s="17"/>
      <c r="I54" s="17">
        <v>1690</v>
      </c>
      <c r="J54" s="35"/>
    </row>
    <row r="55" spans="1:10" x14ac:dyDescent="0.25">
      <c r="A55" s="35"/>
      <c r="B55" s="14" t="s">
        <v>89</v>
      </c>
      <c r="C55" s="14" t="s">
        <v>22</v>
      </c>
      <c r="D55" s="14" t="s">
        <v>88</v>
      </c>
      <c r="E55" s="15">
        <v>155094.71</v>
      </c>
      <c r="F55" s="17"/>
      <c r="G55" s="17"/>
      <c r="H55" s="17"/>
      <c r="I55" s="17">
        <v>1498</v>
      </c>
      <c r="J55" s="35"/>
    </row>
    <row r="56" spans="1:10" x14ac:dyDescent="0.25">
      <c r="A56" s="35"/>
      <c r="B56" s="12" t="s">
        <v>92</v>
      </c>
      <c r="C56" s="20" t="s">
        <v>90</v>
      </c>
      <c r="D56" s="12" t="s">
        <v>91</v>
      </c>
      <c r="E56" s="13">
        <v>313880.64</v>
      </c>
      <c r="F56" s="17"/>
      <c r="G56" s="17"/>
      <c r="H56" s="17"/>
      <c r="I56" s="17">
        <v>1580</v>
      </c>
      <c r="J56" s="35"/>
    </row>
    <row r="57" spans="1:10" x14ac:dyDescent="0.25">
      <c r="A57" s="35"/>
      <c r="B57" s="12" t="s">
        <v>95</v>
      </c>
      <c r="C57" s="23" t="s">
        <v>93</v>
      </c>
      <c r="D57" s="12" t="s">
        <v>94</v>
      </c>
      <c r="E57" s="13">
        <v>31170.880000000001</v>
      </c>
      <c r="F57" s="17"/>
      <c r="G57" s="17"/>
      <c r="H57" s="17"/>
      <c r="I57" s="17">
        <v>1571</v>
      </c>
      <c r="J57" s="35"/>
    </row>
    <row r="58" spans="1:10" x14ac:dyDescent="0.25">
      <c r="A58" s="35"/>
      <c r="B58" s="12" t="s">
        <v>26</v>
      </c>
      <c r="C58" s="23" t="s">
        <v>96</v>
      </c>
      <c r="D58" s="12" t="s">
        <v>97</v>
      </c>
      <c r="E58" s="13">
        <v>82010</v>
      </c>
      <c r="F58" s="17"/>
      <c r="G58" s="17"/>
      <c r="H58" s="17"/>
      <c r="I58" s="17">
        <v>1610</v>
      </c>
      <c r="J58" s="35"/>
    </row>
    <row r="59" spans="1:10" x14ac:dyDescent="0.25">
      <c r="A59" s="35"/>
      <c r="B59" s="12" t="s">
        <v>170</v>
      </c>
      <c r="C59" s="12" t="s">
        <v>171</v>
      </c>
      <c r="D59" s="19" t="s">
        <v>172</v>
      </c>
      <c r="E59" s="13">
        <v>986244</v>
      </c>
      <c r="F59" s="17"/>
      <c r="G59" s="17"/>
      <c r="H59" s="17"/>
      <c r="I59" s="17">
        <v>1685</v>
      </c>
      <c r="J59" s="35"/>
    </row>
    <row r="60" spans="1:10" x14ac:dyDescent="0.25">
      <c r="A60" s="35"/>
      <c r="B60" s="12" t="s">
        <v>128</v>
      </c>
      <c r="C60" s="23" t="s">
        <v>126</v>
      </c>
      <c r="D60" s="12" t="s">
        <v>127</v>
      </c>
      <c r="E60" s="13">
        <v>37909.86</v>
      </c>
      <c r="F60" s="17"/>
      <c r="G60" s="17"/>
      <c r="H60" s="17"/>
      <c r="I60" s="17">
        <v>1616</v>
      </c>
      <c r="J60" s="35"/>
    </row>
    <row r="61" spans="1:10" x14ac:dyDescent="0.25">
      <c r="A61" s="35"/>
      <c r="B61" s="12" t="s">
        <v>39</v>
      </c>
      <c r="C61" s="12" t="s">
        <v>37</v>
      </c>
      <c r="D61" s="12" t="s">
        <v>38</v>
      </c>
      <c r="E61" s="13">
        <v>88705.79</v>
      </c>
      <c r="F61" s="17"/>
      <c r="G61" s="17"/>
      <c r="H61" s="17"/>
      <c r="I61" s="17">
        <v>1477</v>
      </c>
      <c r="J61" s="35"/>
    </row>
    <row r="62" spans="1:10" x14ac:dyDescent="0.25">
      <c r="A62" s="35"/>
      <c r="B62" s="12" t="s">
        <v>100</v>
      </c>
      <c r="C62" s="23" t="s">
        <v>98</v>
      </c>
      <c r="D62" s="12" t="s">
        <v>99</v>
      </c>
      <c r="E62" s="13">
        <v>6903</v>
      </c>
      <c r="F62" s="17"/>
      <c r="G62" s="17"/>
      <c r="H62" s="17"/>
      <c r="I62" s="17">
        <v>1587</v>
      </c>
      <c r="J62" s="35"/>
    </row>
    <row r="63" spans="1:10" x14ac:dyDescent="0.25">
      <c r="A63" s="35"/>
      <c r="B63" s="12" t="s">
        <v>103</v>
      </c>
      <c r="C63" s="23" t="s">
        <v>101</v>
      </c>
      <c r="D63" s="12" t="s">
        <v>102</v>
      </c>
      <c r="E63" s="13">
        <v>31272.34</v>
      </c>
      <c r="F63" s="17"/>
      <c r="G63" s="17"/>
      <c r="H63" s="17"/>
      <c r="I63" s="17">
        <v>1589</v>
      </c>
      <c r="J63" s="35"/>
    </row>
    <row r="64" spans="1:10" x14ac:dyDescent="0.25">
      <c r="A64" s="35"/>
      <c r="B64" s="12" t="s">
        <v>106</v>
      </c>
      <c r="C64" s="23" t="s">
        <v>104</v>
      </c>
      <c r="D64" s="12" t="s">
        <v>105</v>
      </c>
      <c r="E64" s="13">
        <v>4029080.5</v>
      </c>
      <c r="F64" s="17"/>
      <c r="G64" s="17"/>
      <c r="H64" s="17"/>
      <c r="I64" s="17">
        <v>1569</v>
      </c>
      <c r="J64" s="35"/>
    </row>
    <row r="65" spans="1:10" x14ac:dyDescent="0.25">
      <c r="A65" s="35"/>
      <c r="B65" s="12" t="s">
        <v>109</v>
      </c>
      <c r="C65" s="23" t="s">
        <v>107</v>
      </c>
      <c r="D65" s="12" t="s">
        <v>108</v>
      </c>
      <c r="E65" s="13">
        <v>468481.24</v>
      </c>
      <c r="F65" s="17"/>
      <c r="G65" s="17"/>
      <c r="H65" s="17"/>
      <c r="I65" s="17">
        <v>1614</v>
      </c>
      <c r="J65" s="35"/>
    </row>
    <row r="66" spans="1:10" x14ac:dyDescent="0.25">
      <c r="A66" s="35"/>
      <c r="B66" s="12" t="s">
        <v>112</v>
      </c>
      <c r="C66" s="22" t="s">
        <v>110</v>
      </c>
      <c r="D66" s="12" t="s">
        <v>111</v>
      </c>
      <c r="E66" s="13">
        <v>162147.93</v>
      </c>
      <c r="F66" s="17"/>
      <c r="G66" s="17"/>
      <c r="H66" s="17"/>
      <c r="I66" s="17">
        <v>1469</v>
      </c>
      <c r="J66" s="35"/>
    </row>
    <row r="67" spans="1:10" x14ac:dyDescent="0.25">
      <c r="A67" s="35"/>
      <c r="B67" s="12" t="s">
        <v>115</v>
      </c>
      <c r="C67" s="20" t="s">
        <v>113</v>
      </c>
      <c r="D67" s="12" t="s">
        <v>114</v>
      </c>
      <c r="E67" s="13">
        <v>134714.70000000001</v>
      </c>
      <c r="F67" s="17"/>
      <c r="G67" s="17"/>
      <c r="H67" s="17"/>
      <c r="I67" s="17">
        <v>1468</v>
      </c>
      <c r="J67" s="35"/>
    </row>
    <row r="68" spans="1:10" x14ac:dyDescent="0.25">
      <c r="A68" s="35"/>
      <c r="B68" s="12" t="s">
        <v>117</v>
      </c>
      <c r="C68" s="23" t="s">
        <v>116</v>
      </c>
      <c r="D68" s="12" t="s">
        <v>94</v>
      </c>
      <c r="E68" s="13">
        <v>227738</v>
      </c>
      <c r="F68" s="17"/>
      <c r="G68" s="17"/>
      <c r="H68" s="17"/>
      <c r="I68" s="17">
        <v>1586</v>
      </c>
      <c r="J68" s="35"/>
    </row>
    <row r="69" spans="1:10" x14ac:dyDescent="0.25">
      <c r="A69" s="35"/>
      <c r="B69" s="12" t="s">
        <v>119</v>
      </c>
      <c r="C69" s="23" t="s">
        <v>118</v>
      </c>
      <c r="D69" s="12" t="s">
        <v>45</v>
      </c>
      <c r="E69" s="13">
        <v>118745.76</v>
      </c>
      <c r="F69" s="17"/>
      <c r="G69" s="17"/>
      <c r="H69" s="17"/>
      <c r="I69" s="17">
        <v>1518</v>
      </c>
      <c r="J69" s="35"/>
    </row>
    <row r="70" spans="1:10" x14ac:dyDescent="0.25">
      <c r="A70" s="35"/>
      <c r="B70" s="12" t="s">
        <v>122</v>
      </c>
      <c r="C70" s="22" t="s">
        <v>120</v>
      </c>
      <c r="D70" s="19" t="s">
        <v>121</v>
      </c>
      <c r="E70" s="13">
        <v>1183200</v>
      </c>
      <c r="F70" s="17"/>
      <c r="G70" s="17"/>
      <c r="H70" s="17"/>
      <c r="I70" s="17">
        <v>1475</v>
      </c>
      <c r="J70" s="35"/>
    </row>
    <row r="71" spans="1:10" x14ac:dyDescent="0.25">
      <c r="A71" s="35"/>
      <c r="B71" s="12" t="s">
        <v>125</v>
      </c>
      <c r="C71" s="22" t="s">
        <v>123</v>
      </c>
      <c r="D71" s="19" t="s">
        <v>124</v>
      </c>
      <c r="E71" s="13">
        <v>297702</v>
      </c>
      <c r="F71" s="17"/>
      <c r="G71" s="17"/>
      <c r="H71" s="17"/>
      <c r="I71" s="17">
        <v>1480</v>
      </c>
      <c r="J71" s="35"/>
    </row>
    <row r="72" spans="1:10" x14ac:dyDescent="0.25">
      <c r="A72" s="35"/>
      <c r="B72" s="12" t="s">
        <v>173</v>
      </c>
      <c r="C72" s="12" t="s">
        <v>123</v>
      </c>
      <c r="D72" s="19" t="s">
        <v>174</v>
      </c>
      <c r="E72" s="24">
        <f>304558-3729</f>
        <v>300829</v>
      </c>
      <c r="F72" s="17"/>
      <c r="G72" s="17"/>
      <c r="H72" s="17"/>
      <c r="I72" s="50">
        <v>1648</v>
      </c>
      <c r="J72" s="35"/>
    </row>
    <row r="73" spans="1:10" x14ac:dyDescent="0.25">
      <c r="A73" s="35"/>
      <c r="B73" s="12" t="s">
        <v>175</v>
      </c>
      <c r="C73" s="12" t="s">
        <v>123</v>
      </c>
      <c r="D73" s="19" t="s">
        <v>176</v>
      </c>
      <c r="E73" s="13">
        <v>-628</v>
      </c>
      <c r="F73" s="17"/>
      <c r="G73" s="17"/>
      <c r="H73" s="17"/>
      <c r="I73" s="50"/>
      <c r="J73" s="35"/>
    </row>
    <row r="74" spans="1:10" x14ac:dyDescent="0.25">
      <c r="A74" s="35"/>
      <c r="B74" s="12" t="s">
        <v>177</v>
      </c>
      <c r="C74" s="12" t="s">
        <v>123</v>
      </c>
      <c r="D74" s="19" t="s">
        <v>176</v>
      </c>
      <c r="E74" s="13">
        <v>-628</v>
      </c>
      <c r="F74" s="17"/>
      <c r="G74" s="17"/>
      <c r="H74" s="17"/>
      <c r="I74" s="50"/>
      <c r="J74" s="35"/>
    </row>
    <row r="75" spans="1:10" x14ac:dyDescent="0.25">
      <c r="A75" s="35"/>
      <c r="B75" s="12" t="s">
        <v>178</v>
      </c>
      <c r="C75" s="12" t="s">
        <v>123</v>
      </c>
      <c r="D75" s="19" t="s">
        <v>176</v>
      </c>
      <c r="E75" s="13">
        <v>-628</v>
      </c>
      <c r="F75" s="17"/>
      <c r="G75" s="17"/>
      <c r="H75" s="17"/>
      <c r="I75" s="50"/>
      <c r="J75" s="35"/>
    </row>
    <row r="76" spans="1:10" x14ac:dyDescent="0.25">
      <c r="A76" s="35"/>
      <c r="B76" s="12" t="s">
        <v>179</v>
      </c>
      <c r="C76" s="12" t="s">
        <v>123</v>
      </c>
      <c r="D76" s="19" t="s">
        <v>180</v>
      </c>
      <c r="E76" s="13">
        <v>3729</v>
      </c>
      <c r="F76" s="17"/>
      <c r="G76" s="17"/>
      <c r="H76" s="17"/>
      <c r="I76" s="50"/>
      <c r="J76" s="35"/>
    </row>
    <row r="77" spans="1:10" x14ac:dyDescent="0.25">
      <c r="A77" s="35"/>
      <c r="B77" s="12" t="s">
        <v>23</v>
      </c>
      <c r="C77" s="12" t="s">
        <v>123</v>
      </c>
      <c r="D77" s="19" t="s">
        <v>181</v>
      </c>
      <c r="E77" s="13">
        <v>1884</v>
      </c>
      <c r="F77" s="17"/>
      <c r="G77" s="17"/>
      <c r="H77" s="17"/>
      <c r="I77" s="50"/>
      <c r="J77" s="35"/>
    </row>
    <row r="78" spans="1:10" x14ac:dyDescent="0.25">
      <c r="A78" s="35"/>
      <c r="B78" s="12" t="s">
        <v>182</v>
      </c>
      <c r="C78" s="12" t="s">
        <v>183</v>
      </c>
      <c r="D78" s="19" t="s">
        <v>184</v>
      </c>
      <c r="E78" s="13">
        <v>52814.44</v>
      </c>
      <c r="F78" s="17"/>
      <c r="G78" s="17"/>
      <c r="H78" s="17"/>
      <c r="I78" s="17">
        <v>1651</v>
      </c>
      <c r="J78" s="35"/>
    </row>
    <row r="79" spans="1:10" x14ac:dyDescent="0.25">
      <c r="A79" s="35"/>
      <c r="B79" s="30" t="s">
        <v>42</v>
      </c>
      <c r="C79" s="30" t="s">
        <v>40</v>
      </c>
      <c r="D79" s="30" t="s">
        <v>41</v>
      </c>
      <c r="E79" s="31">
        <v>151630</v>
      </c>
      <c r="F79" s="17"/>
      <c r="G79" s="17"/>
      <c r="H79" s="17"/>
      <c r="I79" s="17">
        <v>1474</v>
      </c>
      <c r="J79" s="35"/>
    </row>
    <row r="80" spans="1:10" x14ac:dyDescent="0.25">
      <c r="A80" s="35"/>
      <c r="B80" s="14" t="s">
        <v>23</v>
      </c>
      <c r="C80" s="23" t="s">
        <v>185</v>
      </c>
      <c r="D80" s="12" t="s">
        <v>186</v>
      </c>
      <c r="E80" s="24">
        <f>432834+304412.15</f>
        <v>737246.15</v>
      </c>
      <c r="F80" s="17"/>
      <c r="G80" s="17"/>
      <c r="H80" s="17"/>
      <c r="I80" s="17">
        <v>1558</v>
      </c>
      <c r="J80" s="35"/>
    </row>
    <row r="81" spans="1:10" x14ac:dyDescent="0.25">
      <c r="A81" s="35"/>
      <c r="B81" s="12" t="s">
        <v>187</v>
      </c>
      <c r="C81" s="12" t="s">
        <v>188</v>
      </c>
      <c r="D81" s="14" t="s">
        <v>189</v>
      </c>
      <c r="E81" s="13">
        <v>105906.78</v>
      </c>
      <c r="F81" s="17"/>
      <c r="G81" s="17"/>
      <c r="H81" s="17"/>
      <c r="I81" s="17">
        <v>1625</v>
      </c>
      <c r="J81" s="35"/>
    </row>
    <row r="82" spans="1:10" x14ac:dyDescent="0.25">
      <c r="A82" s="35"/>
      <c r="B82" s="12" t="s">
        <v>190</v>
      </c>
      <c r="C82" s="12" t="s">
        <v>191</v>
      </c>
      <c r="D82" s="14" t="s">
        <v>192</v>
      </c>
      <c r="E82" s="32">
        <f>34610.06+60000</f>
        <v>94610.06</v>
      </c>
      <c r="F82" s="17"/>
      <c r="G82" s="17"/>
      <c r="H82" s="17"/>
      <c r="I82" s="25" t="s">
        <v>193</v>
      </c>
      <c r="J82" s="35"/>
    </row>
    <row r="83" spans="1:10" x14ac:dyDescent="0.25">
      <c r="A83" s="35"/>
      <c r="B83" s="12" t="s">
        <v>194</v>
      </c>
      <c r="C83" s="12" t="s">
        <v>195</v>
      </c>
      <c r="D83" s="14" t="s">
        <v>189</v>
      </c>
      <c r="E83" s="13">
        <v>49911.17</v>
      </c>
      <c r="F83" s="17"/>
      <c r="G83" s="17"/>
      <c r="H83" s="17"/>
      <c r="I83" s="17">
        <v>1625</v>
      </c>
      <c r="J83" s="35"/>
    </row>
    <row r="84" spans="1:10" x14ac:dyDescent="0.25">
      <c r="A84" s="35"/>
      <c r="B84" s="12" t="s">
        <v>196</v>
      </c>
      <c r="C84" s="12" t="s">
        <v>197</v>
      </c>
      <c r="D84" s="14" t="s">
        <v>189</v>
      </c>
      <c r="E84" s="13">
        <v>12690.36</v>
      </c>
      <c r="F84" s="17"/>
      <c r="G84" s="17"/>
      <c r="H84" s="17"/>
      <c r="I84" s="17">
        <v>1625</v>
      </c>
      <c r="J84" s="35"/>
    </row>
    <row r="85" spans="1:10" x14ac:dyDescent="0.25">
      <c r="A85" s="35"/>
      <c r="B85" s="12" t="s">
        <v>198</v>
      </c>
      <c r="C85" s="12" t="s">
        <v>199</v>
      </c>
      <c r="D85" s="14" t="s">
        <v>189</v>
      </c>
      <c r="E85" s="13">
        <v>27688.05</v>
      </c>
      <c r="F85" s="17"/>
      <c r="G85" s="17"/>
      <c r="H85" s="17"/>
      <c r="I85" s="17">
        <v>1625</v>
      </c>
      <c r="J85" s="35"/>
    </row>
    <row r="86" spans="1:10" x14ac:dyDescent="0.25">
      <c r="A86" s="35"/>
      <c r="B86" s="12" t="s">
        <v>200</v>
      </c>
      <c r="C86" s="12" t="s">
        <v>201</v>
      </c>
      <c r="D86" s="12" t="s">
        <v>202</v>
      </c>
      <c r="E86" s="13">
        <v>2000.1</v>
      </c>
      <c r="F86" s="17"/>
      <c r="G86" s="17"/>
      <c r="H86" s="17"/>
      <c r="I86" s="50">
        <v>1817</v>
      </c>
      <c r="J86" s="35"/>
    </row>
    <row r="87" spans="1:10" x14ac:dyDescent="0.25">
      <c r="A87" s="35"/>
      <c r="B87" s="12" t="s">
        <v>203</v>
      </c>
      <c r="C87" s="12" t="s">
        <v>25</v>
      </c>
      <c r="D87" s="12" t="s">
        <v>202</v>
      </c>
      <c r="E87" s="13">
        <v>520</v>
      </c>
      <c r="F87" s="17"/>
      <c r="G87" s="17"/>
      <c r="H87" s="17"/>
      <c r="I87" s="50"/>
      <c r="J87" s="35"/>
    </row>
    <row r="88" spans="1:10" x14ac:dyDescent="0.25">
      <c r="A88" s="35"/>
      <c r="B88" s="12" t="s">
        <v>204</v>
      </c>
      <c r="C88" s="12" t="s">
        <v>25</v>
      </c>
      <c r="D88" s="12" t="s">
        <v>202</v>
      </c>
      <c r="E88" s="13">
        <v>683</v>
      </c>
      <c r="F88" s="17"/>
      <c r="G88" s="17"/>
      <c r="H88" s="17"/>
      <c r="I88" s="50"/>
      <c r="J88" s="35"/>
    </row>
    <row r="89" spans="1:10" x14ac:dyDescent="0.25">
      <c r="A89" s="35"/>
      <c r="B89" s="12" t="s">
        <v>205</v>
      </c>
      <c r="C89" s="12" t="s">
        <v>25</v>
      </c>
      <c r="D89" s="12" t="s">
        <v>202</v>
      </c>
      <c r="E89" s="13">
        <v>300</v>
      </c>
      <c r="F89" s="17"/>
      <c r="G89" s="17"/>
      <c r="H89" s="17"/>
      <c r="I89" s="50"/>
      <c r="J89" s="35"/>
    </row>
    <row r="90" spans="1:10" x14ac:dyDescent="0.25">
      <c r="A90" s="35"/>
      <c r="B90" s="12" t="s">
        <v>206</v>
      </c>
      <c r="C90" s="12" t="s">
        <v>24</v>
      </c>
      <c r="D90" s="19" t="s">
        <v>207</v>
      </c>
      <c r="E90" s="13">
        <v>2310</v>
      </c>
      <c r="F90" s="17"/>
      <c r="G90" s="17"/>
      <c r="H90" s="17"/>
      <c r="I90" s="50"/>
      <c r="J90" s="35"/>
    </row>
    <row r="91" spans="1:10" x14ac:dyDescent="0.25">
      <c r="A91" s="35"/>
      <c r="B91" s="12" t="s">
        <v>87</v>
      </c>
      <c r="C91" s="12" t="s">
        <v>24</v>
      </c>
      <c r="D91" s="19" t="s">
        <v>207</v>
      </c>
      <c r="E91" s="13">
        <v>3256.5</v>
      </c>
      <c r="F91" s="17"/>
      <c r="G91" s="17"/>
      <c r="H91" s="17"/>
      <c r="I91" s="50"/>
      <c r="J91" s="35"/>
    </row>
    <row r="92" spans="1:10" x14ac:dyDescent="0.25">
      <c r="A92" s="35"/>
      <c r="B92" s="12" t="s">
        <v>208</v>
      </c>
      <c r="C92" s="12" t="s">
        <v>209</v>
      </c>
      <c r="D92" s="19" t="s">
        <v>207</v>
      </c>
      <c r="E92" s="13">
        <v>3468.8</v>
      </c>
      <c r="F92" s="17"/>
      <c r="G92" s="17"/>
      <c r="H92" s="17"/>
      <c r="I92" s="50"/>
      <c r="J92" s="35"/>
    </row>
    <row r="93" spans="1:10" x14ac:dyDescent="0.25">
      <c r="A93" s="35"/>
      <c r="B93" s="12" t="s">
        <v>210</v>
      </c>
      <c r="C93" s="12" t="s">
        <v>24</v>
      </c>
      <c r="D93" s="19" t="s">
        <v>207</v>
      </c>
      <c r="E93" s="13">
        <v>660</v>
      </c>
      <c r="F93" s="17"/>
      <c r="G93" s="17"/>
      <c r="H93" s="17"/>
      <c r="I93" s="50"/>
      <c r="J93" s="35"/>
    </row>
    <row r="94" spans="1:10" x14ac:dyDescent="0.25">
      <c r="A94" s="35"/>
      <c r="B94" s="12" t="s">
        <v>210</v>
      </c>
      <c r="C94" s="12" t="s">
        <v>24</v>
      </c>
      <c r="D94" s="19" t="s">
        <v>207</v>
      </c>
      <c r="E94" s="13">
        <v>1424.5</v>
      </c>
      <c r="F94" s="17"/>
      <c r="G94" s="17"/>
      <c r="H94" s="17"/>
      <c r="I94" s="50"/>
      <c r="J94" s="35"/>
    </row>
    <row r="95" spans="1:10" x14ac:dyDescent="0.25">
      <c r="A95" s="35"/>
      <c r="B95" s="12" t="s">
        <v>211</v>
      </c>
      <c r="C95" s="12" t="s">
        <v>212</v>
      </c>
      <c r="D95" s="19" t="s">
        <v>207</v>
      </c>
      <c r="E95" s="13">
        <v>1468.5</v>
      </c>
      <c r="F95" s="17"/>
      <c r="G95" s="17"/>
      <c r="H95" s="17"/>
      <c r="I95" s="50"/>
      <c r="J95" s="35"/>
    </row>
    <row r="96" spans="1:10" x14ac:dyDescent="0.25">
      <c r="A96" s="35"/>
      <c r="B96" s="12" t="s">
        <v>213</v>
      </c>
      <c r="C96" s="12" t="s">
        <v>46</v>
      </c>
      <c r="D96" s="19" t="s">
        <v>207</v>
      </c>
      <c r="E96" s="13">
        <v>1286.19</v>
      </c>
      <c r="F96" s="17"/>
      <c r="G96" s="17"/>
      <c r="H96" s="17"/>
      <c r="I96" s="50"/>
      <c r="J96" s="35"/>
    </row>
    <row r="97" spans="1:10" x14ac:dyDescent="0.25">
      <c r="A97" s="35"/>
      <c r="B97" s="30" t="s">
        <v>214</v>
      </c>
      <c r="C97" s="30" t="s">
        <v>215</v>
      </c>
      <c r="D97" s="33" t="s">
        <v>207</v>
      </c>
      <c r="E97" s="31">
        <v>3968</v>
      </c>
      <c r="F97" s="34"/>
      <c r="G97" s="34"/>
      <c r="H97" s="34"/>
      <c r="I97" s="50"/>
      <c r="J97" s="35"/>
    </row>
    <row r="98" spans="1:10" x14ac:dyDescent="0.25">
      <c r="A98" s="35"/>
      <c r="B98" s="12" t="s">
        <v>216</v>
      </c>
      <c r="C98" s="12" t="s">
        <v>27</v>
      </c>
      <c r="D98" s="19" t="s">
        <v>217</v>
      </c>
      <c r="E98" s="13">
        <v>81400</v>
      </c>
      <c r="F98" s="17"/>
      <c r="G98" s="17"/>
      <c r="H98" s="17"/>
      <c r="I98" s="25">
        <v>1655</v>
      </c>
      <c r="J98" s="35"/>
    </row>
    <row r="99" spans="1:10" x14ac:dyDescent="0.25">
      <c r="A99" s="35"/>
      <c r="B99" s="12" t="s">
        <v>23</v>
      </c>
      <c r="C99" s="12" t="s">
        <v>27</v>
      </c>
      <c r="D99" s="19" t="s">
        <v>217</v>
      </c>
      <c r="E99" s="13">
        <v>805242.5</v>
      </c>
      <c r="F99" s="17"/>
      <c r="G99" s="17"/>
      <c r="H99" s="17"/>
      <c r="I99" s="25" t="s">
        <v>218</v>
      </c>
      <c r="J99" s="35"/>
    </row>
    <row r="100" spans="1:10" ht="19.5" thickBot="1" x14ac:dyDescent="0.35">
      <c r="A100" s="35"/>
      <c r="B100" s="44"/>
      <c r="C100" s="44"/>
      <c r="D100" s="45" t="s">
        <v>10</v>
      </c>
      <c r="E100" s="46">
        <f>SUM(E10:E99)</f>
        <v>13185718.699999997</v>
      </c>
      <c r="F100" s="44"/>
      <c r="G100" s="44"/>
      <c r="H100" s="44"/>
      <c r="I100" s="44"/>
      <c r="J100" s="35"/>
    </row>
    <row r="101" spans="1:10" x14ac:dyDescent="0.25">
      <c r="A101" s="35"/>
      <c r="B101" s="44"/>
      <c r="C101" s="44"/>
      <c r="D101" s="44"/>
      <c r="E101" s="47"/>
      <c r="F101" s="44"/>
      <c r="G101" s="44"/>
      <c r="H101" s="44"/>
      <c r="I101" s="44"/>
      <c r="J101" s="35"/>
    </row>
    <row r="102" spans="1:10" x14ac:dyDescent="0.25">
      <c r="A102" s="35"/>
      <c r="B102" s="44"/>
      <c r="C102" s="44"/>
      <c r="D102" s="44"/>
      <c r="E102" s="47"/>
      <c r="F102" s="44"/>
      <c r="G102" s="44"/>
      <c r="H102" s="44"/>
      <c r="I102" s="44"/>
      <c r="J102" s="35"/>
    </row>
    <row r="103" spans="1:10" x14ac:dyDescent="0.25">
      <c r="A103" s="35"/>
      <c r="B103" s="44"/>
      <c r="C103" s="44"/>
      <c r="D103" s="44"/>
      <c r="E103" s="47"/>
      <c r="F103" s="44"/>
      <c r="G103" s="44"/>
      <c r="H103" s="44"/>
      <c r="I103" s="44"/>
      <c r="J103" s="35"/>
    </row>
    <row r="104" spans="1:10" x14ac:dyDescent="0.25">
      <c r="B104" s="1"/>
      <c r="C104" s="1"/>
      <c r="D104" s="1"/>
      <c r="E104" s="2"/>
      <c r="F104" s="1"/>
      <c r="G104" s="1"/>
      <c r="H104" s="1"/>
      <c r="I104" s="1"/>
    </row>
    <row r="105" spans="1:10" x14ac:dyDescent="0.25">
      <c r="B105" s="1"/>
      <c r="C105" s="1"/>
      <c r="D105" s="1"/>
      <c r="E105" s="2"/>
      <c r="F105" s="1"/>
      <c r="G105" s="1"/>
      <c r="H105" s="1"/>
      <c r="I105" s="1"/>
    </row>
    <row r="106" spans="1:10" x14ac:dyDescent="0.25">
      <c r="B106" s="1"/>
      <c r="C106" s="1"/>
      <c r="D106" s="1"/>
      <c r="E106" s="2"/>
      <c r="F106" s="1"/>
      <c r="G106" s="1"/>
      <c r="H106" s="1"/>
      <c r="I106" s="1"/>
    </row>
    <row r="107" spans="1:10" ht="15.75" x14ac:dyDescent="0.25">
      <c r="B107" s="1"/>
      <c r="C107" s="3"/>
      <c r="D107" s="4"/>
      <c r="E107" s="4"/>
      <c r="F107" s="5"/>
      <c r="G107" s="10"/>
      <c r="H107" s="6"/>
      <c r="I107" s="1"/>
    </row>
    <row r="108" spans="1:10" ht="15.75" x14ac:dyDescent="0.25">
      <c r="B108" s="1"/>
      <c r="C108" s="10" t="s">
        <v>14</v>
      </c>
      <c r="D108" s="10"/>
      <c r="E108" s="11"/>
      <c r="F108" s="7"/>
      <c r="G108" s="10" t="s">
        <v>219</v>
      </c>
      <c r="H108" s="8"/>
      <c r="I108" s="1"/>
    </row>
    <row r="109" spans="1:10" ht="15.75" x14ac:dyDescent="0.25">
      <c r="B109" s="1"/>
      <c r="C109" s="10" t="s">
        <v>11</v>
      </c>
      <c r="D109" s="10"/>
      <c r="E109" s="10"/>
      <c r="F109" s="7"/>
      <c r="G109" s="10" t="s">
        <v>12</v>
      </c>
      <c r="H109" s="9"/>
      <c r="I109" s="1"/>
    </row>
    <row r="110" spans="1:10" x14ac:dyDescent="0.25">
      <c r="B110" s="1"/>
      <c r="C110" s="1"/>
      <c r="D110" s="1"/>
      <c r="E110" s="2"/>
      <c r="F110" s="1"/>
      <c r="G110" s="1"/>
      <c r="H110" s="1"/>
      <c r="I110" s="1"/>
    </row>
    <row r="111" spans="1:10" x14ac:dyDescent="0.25">
      <c r="B111" s="1"/>
      <c r="C111" s="1"/>
      <c r="D111" s="1"/>
      <c r="E111" s="2"/>
      <c r="F111" s="1"/>
      <c r="G111" s="1"/>
      <c r="H111" s="1"/>
      <c r="I111" s="1"/>
    </row>
    <row r="112" spans="1:10" x14ac:dyDescent="0.25">
      <c r="B112" s="1"/>
      <c r="C112" s="1"/>
      <c r="D112" s="1"/>
      <c r="E112" s="2"/>
      <c r="F112" s="1"/>
      <c r="G112" s="1"/>
      <c r="H112" s="1"/>
      <c r="I112" s="1"/>
    </row>
    <row r="113" spans="2:9" x14ac:dyDescent="0.25">
      <c r="B113" s="1"/>
      <c r="C113" s="1"/>
      <c r="D113" s="1"/>
      <c r="E113" s="2"/>
      <c r="F113" s="1"/>
      <c r="G113" s="1"/>
      <c r="H113" s="1"/>
      <c r="I113" s="1"/>
    </row>
    <row r="114" spans="2:9" x14ac:dyDescent="0.25">
      <c r="B114" s="1"/>
      <c r="C114" s="1"/>
      <c r="D114" s="1"/>
      <c r="E114" s="2"/>
      <c r="F114" s="1"/>
      <c r="G114" s="1"/>
      <c r="H114" s="1"/>
      <c r="I114" s="1"/>
    </row>
    <row r="115" spans="2:9" x14ac:dyDescent="0.25">
      <c r="B115" s="1"/>
      <c r="C115" s="1"/>
      <c r="D115" s="1"/>
      <c r="E115" s="2"/>
      <c r="F115" s="1"/>
      <c r="G115" s="1"/>
      <c r="H115" s="1"/>
      <c r="I115" s="1"/>
    </row>
    <row r="116" spans="2:9" x14ac:dyDescent="0.25">
      <c r="B116" s="1"/>
      <c r="C116" s="1"/>
      <c r="D116" s="1"/>
      <c r="E116" s="2"/>
      <c r="F116" s="1"/>
      <c r="G116" s="1"/>
      <c r="H116" s="1"/>
      <c r="I116" s="1"/>
    </row>
    <row r="117" spans="2:9" x14ac:dyDescent="0.25">
      <c r="B117" s="1"/>
      <c r="C117" s="1"/>
      <c r="D117" s="1"/>
      <c r="E117" s="2"/>
      <c r="F117" s="1"/>
      <c r="G117" s="1"/>
      <c r="H117" s="1"/>
      <c r="I117" s="1"/>
    </row>
    <row r="118" spans="2:9" x14ac:dyDescent="0.25">
      <c r="B118" s="1"/>
      <c r="C118" s="1"/>
      <c r="D118" s="1"/>
      <c r="E118" s="2"/>
      <c r="F118" s="1"/>
      <c r="G118" s="1"/>
      <c r="H118" s="1"/>
      <c r="I118" s="1"/>
    </row>
    <row r="119" spans="2:9" x14ac:dyDescent="0.25">
      <c r="B119" s="1"/>
      <c r="C119" s="1"/>
      <c r="D119" s="1"/>
      <c r="E119" s="2"/>
      <c r="F119" s="1"/>
      <c r="G119" s="1"/>
      <c r="H119" s="1"/>
      <c r="I119" s="1"/>
    </row>
    <row r="120" spans="2:9" x14ac:dyDescent="0.25">
      <c r="B120" s="1"/>
      <c r="C120" s="1"/>
      <c r="D120" s="1"/>
      <c r="E120" s="2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</sheetData>
  <mergeCells count="16">
    <mergeCell ref="I86:I97"/>
    <mergeCell ref="B4:H4"/>
    <mergeCell ref="B5:H5"/>
    <mergeCell ref="B6:H6"/>
    <mergeCell ref="B7:H7"/>
    <mergeCell ref="B8:H8"/>
    <mergeCell ref="I40:I44"/>
    <mergeCell ref="I45:I46"/>
    <mergeCell ref="I48:I49"/>
    <mergeCell ref="I50:I51"/>
    <mergeCell ref="I72:I77"/>
    <mergeCell ref="I11:I12"/>
    <mergeCell ref="I16:I17"/>
    <mergeCell ref="I22:I25"/>
    <mergeCell ref="I32:I34"/>
    <mergeCell ref="I35:I39"/>
  </mergeCells>
  <pageMargins left="0.83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OCT 2023</vt:lpstr>
      <vt:lpstr>'FACTURAS PAGADAS OCT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PROPIEDAD DE</cp:lastModifiedBy>
  <cp:lastPrinted>2023-11-10T15:04:41Z</cp:lastPrinted>
  <dcterms:created xsi:type="dcterms:W3CDTF">2022-08-11T15:56:01Z</dcterms:created>
  <dcterms:modified xsi:type="dcterms:W3CDTF">2023-11-16T02:16:50Z</dcterms:modified>
</cp:coreProperties>
</file>