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ndhira Neuman\Desktop\Navidad\"/>
    </mc:Choice>
  </mc:AlternateContent>
  <bookViews>
    <workbookView xWindow="-105" yWindow="-105" windowWidth="23250" windowHeight="12570"/>
  </bookViews>
  <sheets>
    <sheet name="DIGEIG" sheetId="1" r:id="rId1"/>
  </sheets>
  <externalReferences>
    <externalReference r:id="rId2"/>
  </externalReferences>
  <definedNames>
    <definedName name="_xlnm.Print_Area" localSheetId="0">DIGEIG!$A$1:$J$59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J30" i="1"/>
  <c r="J31" i="1"/>
  <c r="I31" i="1"/>
  <c r="I30" i="1"/>
  <c r="C16" i="1"/>
  <c r="I25" i="1"/>
</calcChain>
</file>

<file path=xl/sharedStrings.xml><?xml version="1.0" encoding="utf-8"?>
<sst xmlns="http://schemas.openxmlformats.org/spreadsheetml/2006/main" count="90" uniqueCount="79">
  <si>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</si>
  <si>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</si>
  <si>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</si>
  <si>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</si>
  <si>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</si>
  <si>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</si>
  <si>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</si>
  <si>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</si>
  <si>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</si>
  <si>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</si>
  <si>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</si>
  <si>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</si>
  <si>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</si>
  <si>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</si>
  <si>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</si>
  <si>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</si>
  <si>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</si>
  <si>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</si>
  <si>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</si>
  <si>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</si>
  <si>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</si>
  <si>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</si>
  <si>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</si>
  <si>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</si>
  <si>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</si>
  <si>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</si>
  <si>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</si>
  <si>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</si>
  <si>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</si>
  <si>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</si>
  <si>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</si>
  <si>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</si>
  <si>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</si>
  <si>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</si>
  <si>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</si>
  <si>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</si>
  <si>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</si>
  <si>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</si>
  <si>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</si>
  <si>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</si>
  <si>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</si>
  <si>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</si>
  <si>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</si>
  <si>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</si>
  <si>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</si>
  <si>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</si>
  <si>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</si>
  <si>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</si>
  <si>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</si>
  <si>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</si>
  <si>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</si>
  <si>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t>
  </si>
  <si>
    <t>0205-MINISTERIO DE HACIENDA</t>
  </si>
  <si>
    <t>01 - MINISTERIO DE HACIENDA</t>
  </si>
  <si>
    <t>0003 - ADMINISTRACION GENERAL DE BIENES NACIONALES</t>
  </si>
  <si>
    <t>Salvaguardar las propiedades del Estado, haciendo posible el uso adecuado y efectivo de sus bienes, teniendo como norte el desarrollo real de la sociedad dominicana</t>
  </si>
  <si>
    <t>Ser una institución gubernamental sólida, que sirva con honestidad y entrega a los clientes/ciudadanos en la administración de los bienes de todos, aportando al desarrollo y progreso del país.</t>
  </si>
  <si>
    <t>DESARROLLO INSTITUCIONAL</t>
  </si>
  <si>
    <t>13 - Administración general de Bienes Nacionales</t>
  </si>
  <si>
    <t>Consiste en promover el acceso a la propiedad inmobiliaria titulada por parte de la población beneficiaria de proyectos estatales de vivienda y de reforma agraria, y de los ocupantes de predios estatales urbanos y rurales, a través de medios legales, confiables y expeditos</t>
  </si>
  <si>
    <t>Personas favorecidas por el Estado, en Proyectos de Reforma Agraria y Vivienda. Así como ocupantes de predios urbanos y rurales propiedad del Estado y sus Instituciones</t>
  </si>
  <si>
    <t>6217- Titularidad de inmuebles del Estado.</t>
  </si>
  <si>
    <t>Cantidad de títulos gestionados.</t>
  </si>
  <si>
    <t>6220-Subastas públicas.</t>
  </si>
  <si>
    <t xml:space="preserve"> Cantidad de subastas realizadas.</t>
  </si>
  <si>
    <t>Cantidad de inventario de bienes registrados.</t>
  </si>
  <si>
    <t>,</t>
  </si>
  <si>
    <t>6219-Registro de inventario de bienes muebles de instituciones del Estado.</t>
  </si>
  <si>
    <t>Por medio de este producto se realiza un Inventario y actualización de bienes muebles del Estado. Además, se desarrollan los deslindes de propiedades y la recuperación de bienes del Estado que se encuentran en manos de terceros sin la titularidad requerida.</t>
  </si>
  <si>
    <t>Poner en venta mediante subastas públicas, aquellos bienes muebles que no son de utilidad para las instituciones estatales.</t>
  </si>
  <si>
    <t>6220 - Subastas públicas</t>
  </si>
  <si>
    <t>6217 Titularidad de inmuebles del Estado.</t>
  </si>
  <si>
    <t>N/A</t>
  </si>
  <si>
    <t>Se realizó (1)una Subasta Publica, lo que equivale a 100%, en la cual se ofertaron 150 activos fijos no financieros, descargados de 23 instituciones, los mismos consisten en vehículos reparables, piezas, partes chatarras de vehículos, fuselajes de aviones, chatarras, así como mobiliarios y equipos de oficina, alcanzando recaudar un monto global de RD$24,000.00.,000.00, con una ejecución de RD$2,371,591.52 representando el 100% de lo programado.</t>
  </si>
  <si>
    <t>Incrementar la estabilidad en la propiedad de las viviendas  por los ciudadanos de escasos recursos económicos, medido en porcentaje de la posesión de sus activos, de un 11% en el año 2019 a un 30% para el año 2021.</t>
  </si>
  <si>
    <t>Mejorar el proceso de planificación de las actividades para tener hacer mas eficiente el cumplimiento de las metas programadas.</t>
  </si>
  <si>
    <t>En cuanto el inventario de Bienes Muebles e Inmuebles se logró registrar 20,645 etiquetas de inventarios de la Dirección General de Ética e Integridad Gubernamental, Tesorería de la Seguridad Social, Jardín Botánico Nacional, Dirección General de Bellas Artes, Ministerio de Administración Pública, Dirección General de Jubilaciones y Pensiones, Pro-Competencia, Instituto Nacional de Educación Física, Ministerio de Relaciones Exteriores, Seguridad Social, Consejo Estatal de Azúcar, Dirección de Comunicaciones, Dirección General de Bienes Nacionales, Contraloría General de la República, Oficina Gubernamental de Tecnología de la Información y Comunicación, lo que equivale al 100% de la ejecución física programas, todo esto se logró por medio de la ejecución de RD$8,610,697.38 representando el 100% de la meta financiera programada.</t>
  </si>
  <si>
    <t>Gestionar la transferir bienes del Estado a favor de particulares (viviendas, solares, etc.). Dichas gestiones consisten en mediciones, contratos, y valoraciones en coordinación con el Catastro Nacional para posterior envió al Registro Inmobiliario. Además, abarca Certificaciones de no objeción para homologación de renuncia de bien de familia, Certificaciones de propiedad y no propiedad, Certificaciones de objeción al deslinde, Certificaciones de estatus jurídico y abarca Transferencias de Inmuebles del Estado.</t>
  </si>
  <si>
    <t>Durante  el cuarto trimestre del 2021, no se logró gestionar 7,095 títulos en Villa Duarte con 1,617 resultantes, el Café de Herrera 3,443 resultantes, Los frailes con 646 resultantes, Villa Carmen con 646 resultantes, San Miguel 248 resultante, Pepillo Salcedo  785 resultantes, en todos esto proyectos se han  realizado  levantamientos catastrales, estudios sociológicos, dibujos de planos y análisis legal.  En cuanto a  la ejecución financiera se ejecutó un RD$91,535,253.64 que el equivale 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</si>
</sst>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
      <sz val="8"/>
      <color theme="1"/>
      <name val="Calibri"/>
      <family val="2"/>
    </font>
    <font>
      <sz val="11"/>
      <color theme="1"/>
      <name val="Calibri"/>
      <family val="2"/>
    </font>
    <font>
      <sz val="8"/>
      <name val="Calibri"/>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
      <left/>
      <right style="thin">
        <color rgb="FFD3D3D3"/>
      </right>
      <top style="thin">
        <color rgb="FFD3D3D3"/>
      </top>
      <bottom style="thin">
        <color theme="2" tint="-9.9978637043366805E-2"/>
      </bottom>
      <diagonal/>
    </border>
    <border>
      <left style="thin">
        <color rgb="FFD3D3D3"/>
      </left>
      <right style="thin">
        <color rgb="FFD3D3D3"/>
      </right>
      <top style="thin">
        <color rgb="FFD3D3D3"/>
      </top>
      <bottom style="thin">
        <color theme="2" tint="-9.9978637043366805E-2"/>
      </bottom>
      <diagonal/>
    </border>
    <border>
      <left/>
      <right/>
      <top style="thin">
        <color rgb="FFD3D3D3"/>
      </top>
      <bottom style="thin">
        <color theme="2" tint="-9.9978637043366805E-2"/>
      </bottom>
      <diagonal/>
    </border>
    <border>
      <left/>
      <right style="thin">
        <color rgb="FFD3D3D3"/>
      </right>
      <top style="thin">
        <color theme="2" tint="-9.9978637043366805E-2"/>
      </top>
      <bottom style="thin">
        <color theme="2" tint="-9.9978637043366805E-2"/>
      </bottom>
      <diagonal/>
    </border>
    <border>
      <left style="thin">
        <color rgb="FFD3D3D3"/>
      </left>
      <right style="thin">
        <color rgb="FFD3D3D3"/>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top/>
      <bottom style="thin">
        <color rgb="FFD3D3D3"/>
      </bottom>
      <diagonal/>
    </border>
    <border>
      <left style="thin">
        <color theme="2" tint="-9.9978637043366805E-2"/>
      </left>
      <right style="thin">
        <color rgb="FFD3D3D3"/>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0" borderId="0" xfId="0" applyFont="1" applyProtection="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0"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2" fillId="0" borderId="21" xfId="0" applyFont="1" applyBorder="1" applyAlignment="1">
      <alignment vertical="center" wrapText="1" readingOrder="1"/>
    </xf>
    <xf numFmtId="0" fontId="12" fillId="0" borderId="28" xfId="0" applyFont="1" applyBorder="1" applyAlignment="1">
      <alignment vertical="center" wrapText="1" readingOrder="1"/>
    </xf>
    <xf numFmtId="0" fontId="9" fillId="0" borderId="1"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11" fillId="0" borderId="0" xfId="0" applyFont="1" applyBorder="1" applyProtection="1">
      <protection locked="0"/>
    </xf>
    <xf numFmtId="0" fontId="9" fillId="0" borderId="5" xfId="0" applyFont="1" applyBorder="1" applyAlignment="1">
      <alignment vertical="center"/>
    </xf>
    <xf numFmtId="0" fontId="2" fillId="0" borderId="5" xfId="0" applyFont="1" applyBorder="1"/>
    <xf numFmtId="0" fontId="9" fillId="0" borderId="5" xfId="0" applyFont="1" applyBorder="1" applyAlignment="1">
      <alignment vertical="center" wrapText="1"/>
    </xf>
    <xf numFmtId="0" fontId="0" fillId="0" borderId="5" xfId="0" applyBorder="1"/>
    <xf numFmtId="0" fontId="0" fillId="0" borderId="0" xfId="0" applyBorder="1"/>
    <xf numFmtId="0" fontId="16" fillId="8" borderId="39" xfId="0" applyFont="1" applyFill="1" applyBorder="1" applyAlignment="1">
      <alignment horizontal="center" vertical="center" wrapText="1" readingOrder="1"/>
    </xf>
    <xf numFmtId="0" fontId="16" fillId="8" borderId="40" xfId="0" applyFont="1" applyFill="1" applyBorder="1" applyAlignment="1">
      <alignment horizontal="center" vertical="center" wrapText="1" readingOrder="1"/>
    </xf>
    <xf numFmtId="0" fontId="16" fillId="8" borderId="41" xfId="0" applyFont="1" applyFill="1" applyBorder="1" applyAlignment="1">
      <alignment horizontal="center" vertical="center" wrapText="1" readingOrder="1"/>
    </xf>
    <xf numFmtId="0" fontId="12" fillId="0" borderId="15" xfId="0" applyFont="1" applyBorder="1" applyAlignment="1">
      <alignment vertical="center" wrapText="1" readingOrder="1"/>
    </xf>
    <xf numFmtId="166" fontId="22" fillId="0" borderId="15" xfId="0" applyNumberFormat="1" applyFont="1" applyBorder="1" applyAlignment="1">
      <alignment horizontal="center" vertical="center" wrapText="1" readingOrder="1"/>
    </xf>
    <xf numFmtId="3" fontId="22" fillId="0" borderId="15" xfId="0" applyNumberFormat="1" applyFont="1" applyBorder="1" applyAlignment="1">
      <alignment vertical="center" wrapText="1" readingOrder="1"/>
    </xf>
    <xf numFmtId="4" fontId="22" fillId="0" borderId="15" xfId="0" applyNumberFormat="1" applyFont="1" applyBorder="1" applyAlignment="1">
      <alignment vertical="center" wrapText="1" readingOrder="1"/>
    </xf>
    <xf numFmtId="3" fontId="12" fillId="0" borderId="15" xfId="0" applyNumberFormat="1" applyFont="1" applyBorder="1" applyAlignment="1">
      <alignment horizontal="right" vertical="center"/>
    </xf>
    <xf numFmtId="167" fontId="12" fillId="0" borderId="15" xfId="2" applyNumberFormat="1" applyFont="1" applyBorder="1" applyAlignment="1">
      <alignment vertical="center" wrapText="1" readingOrder="1"/>
    </xf>
    <xf numFmtId="0" fontId="24" fillId="0" borderId="15" xfId="0" applyNumberFormat="1" applyFont="1" applyFill="1" applyBorder="1" applyAlignment="1" applyProtection="1">
      <alignment vertical="center" wrapText="1" readingOrder="1"/>
      <protection locked="0"/>
    </xf>
    <xf numFmtId="3" fontId="12" fillId="0" borderId="15" xfId="0" applyNumberFormat="1" applyFont="1" applyBorder="1" applyAlignment="1">
      <alignment vertical="center" wrapText="1" readingOrder="1"/>
    </xf>
    <xf numFmtId="4" fontId="12" fillId="0" borderId="15" xfId="0" applyNumberFormat="1" applyFont="1" applyBorder="1" applyAlignment="1">
      <alignment vertical="center" wrapText="1" readingOrder="1"/>
    </xf>
    <xf numFmtId="9" fontId="12" fillId="0" borderId="15" xfId="2" applyFont="1" applyBorder="1" applyAlignment="1">
      <alignment vertical="center" wrapText="1" readingOrder="1"/>
    </xf>
    <xf numFmtId="165" fontId="22" fillId="0" borderId="15" xfId="0" applyNumberFormat="1" applyFont="1" applyFill="1" applyBorder="1" applyAlignment="1" applyProtection="1">
      <alignment vertical="center" wrapText="1" readingOrder="1"/>
      <protection locked="0"/>
    </xf>
    <xf numFmtId="0" fontId="12" fillId="0" borderId="42" xfId="0" applyFont="1" applyBorder="1" applyAlignment="1">
      <alignment vertical="center" wrapText="1" readingOrder="1"/>
    </xf>
    <xf numFmtId="167" fontId="12" fillId="0" borderId="34" xfId="2" applyNumberFormat="1" applyFont="1" applyBorder="1" applyAlignment="1">
      <alignment vertical="center" wrapText="1" readingOrder="1"/>
    </xf>
    <xf numFmtId="0" fontId="12" fillId="0" borderId="42" xfId="0" applyFont="1" applyBorder="1" applyAlignment="1">
      <alignment horizontal="left" vertical="center" wrapText="1" readingOrder="1"/>
    </xf>
    <xf numFmtId="0" fontId="10" fillId="6"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10" fillId="0" borderId="0" xfId="0" applyFont="1" applyBorder="1" applyAlignment="1" applyProtection="1">
      <alignment horizontal="center" vertical="center" wrapText="1"/>
      <protection locked="0"/>
    </xf>
    <xf numFmtId="0" fontId="9" fillId="0" borderId="9" xfId="0" applyFont="1" applyBorder="1" applyAlignment="1" applyProtection="1">
      <alignment vertical="center" wrapText="1"/>
      <protection locked="0"/>
    </xf>
    <xf numFmtId="0" fontId="10" fillId="6" borderId="0"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0" fillId="3" borderId="5" xfId="0" applyFill="1" applyBorder="1" applyAlignment="1">
      <alignment horizontal="center"/>
    </xf>
    <xf numFmtId="0" fontId="0" fillId="3" borderId="0" xfId="0" applyFill="1" applyBorder="1" applyAlignment="1">
      <alignment horizontal="center"/>
    </xf>
    <xf numFmtId="0" fontId="0" fillId="3" borderId="6" xfId="0" applyFill="1" applyBorder="1" applyAlignment="1">
      <alignment horizontal="center"/>
    </xf>
    <xf numFmtId="0" fontId="7" fillId="4" borderId="5" xfId="0" applyFont="1" applyFill="1" applyBorder="1" applyAlignment="1">
      <alignment horizontal="left" vertical="center"/>
    </xf>
    <xf numFmtId="0" fontId="7" fillId="4" borderId="0" xfId="0" applyFont="1" applyFill="1" applyBorder="1" applyAlignment="1">
      <alignment horizontal="left" vertical="center"/>
    </xf>
    <xf numFmtId="0" fontId="7" fillId="4" borderId="6" xfId="0" applyFont="1" applyFill="1" applyBorder="1" applyAlignment="1">
      <alignment horizontal="left" vertical="center"/>
    </xf>
    <xf numFmtId="0" fontId="8" fillId="5" borderId="5" xfId="0" applyFont="1" applyFill="1" applyBorder="1" applyAlignment="1">
      <alignment horizontal="left" vertical="center"/>
    </xf>
    <xf numFmtId="0" fontId="8" fillId="5" borderId="0" xfId="0" applyFont="1" applyFill="1" applyBorder="1" applyAlignment="1">
      <alignment horizontal="left" vertical="center"/>
    </xf>
    <xf numFmtId="0" fontId="8" fillId="5" borderId="6"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49" fontId="19" fillId="0" borderId="0" xfId="0" quotePrefix="1" applyNumberFormat="1" applyFont="1" applyBorder="1" applyAlignment="1" applyProtection="1">
      <alignment horizontal="left" vertical="center" wrapText="1"/>
      <protection locked="0"/>
    </xf>
    <xf numFmtId="49" fontId="19" fillId="0" borderId="6" xfId="0" quotePrefix="1" applyNumberFormat="1"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12" fillId="6" borderId="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5" fillId="8" borderId="18" xfId="0" applyFont="1" applyFill="1" applyBorder="1" applyAlignment="1">
      <alignment horizontal="center" vertical="center" wrapText="1" readingOrder="1"/>
    </xf>
    <xf numFmtId="0" fontId="11" fillId="6" borderId="38" xfId="0" applyFont="1" applyFill="1" applyBorder="1" applyAlignment="1">
      <alignment vertical="top" wrapText="1"/>
    </xf>
    <xf numFmtId="39" fontId="11" fillId="0" borderId="17"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16" xfId="1" applyNumberFormat="1" applyFont="1" applyFill="1" applyBorder="1" applyAlignment="1" applyProtection="1">
      <alignment horizontal="center" vertical="center" wrapText="1" readingOrder="1"/>
      <protection locked="0"/>
    </xf>
    <xf numFmtId="0" fontId="11" fillId="6" borderId="18" xfId="0" applyFont="1" applyFill="1" applyBorder="1" applyAlignment="1">
      <alignment vertical="top" wrapText="1"/>
    </xf>
    <xf numFmtId="0" fontId="14" fillId="6" borderId="35" xfId="0" applyFont="1" applyFill="1" applyBorder="1" applyAlignment="1">
      <alignment horizontal="center" vertical="center" wrapText="1" readingOrder="1"/>
    </xf>
    <xf numFmtId="0" fontId="14" fillId="6" borderId="16" xfId="0" applyFont="1" applyFill="1" applyBorder="1" applyAlignment="1">
      <alignment horizontal="center" vertical="center" wrapText="1" readingOrder="1"/>
    </xf>
    <xf numFmtId="0" fontId="14" fillId="6" borderId="17"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14" fillId="6" borderId="20" xfId="0" applyFont="1" applyFill="1" applyBorder="1" applyAlignment="1">
      <alignment horizontal="center" vertical="center" wrapText="1" readingOrder="1"/>
    </xf>
    <xf numFmtId="0" fontId="20" fillId="0" borderId="9"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5" fillId="0" borderId="14"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0" fillId="0" borderId="0"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10" fontId="11" fillId="7" borderId="18" xfId="2" applyNumberFormat="1" applyFont="1" applyFill="1" applyBorder="1" applyAlignment="1" applyProtection="1">
      <alignment horizontal="center" vertical="center" wrapText="1" readingOrder="1"/>
    </xf>
    <xf numFmtId="10" fontId="11" fillId="7" borderId="38" xfId="2" applyNumberFormat="1" applyFont="1" applyFill="1" applyBorder="1" applyAlignment="1" applyProtection="1">
      <alignment horizontal="center" vertical="center" wrapText="1" readingOrder="1"/>
    </xf>
    <xf numFmtId="166" fontId="22" fillId="0" borderId="23" xfId="0" applyNumberFormat="1" applyFont="1" applyBorder="1" applyAlignment="1">
      <alignment horizontal="center" vertical="center" wrapText="1" readingOrder="1"/>
    </xf>
    <xf numFmtId="0" fontId="23" fillId="0" borderId="24" xfId="0" applyFont="1" applyBorder="1" applyAlignment="1">
      <alignment vertical="center" wrapText="1" readingOrder="1"/>
    </xf>
    <xf numFmtId="0" fontId="23" fillId="0" borderId="22" xfId="0" applyFont="1" applyBorder="1" applyAlignment="1">
      <alignment vertical="center" wrapText="1" readingOrder="1"/>
    </xf>
    <xf numFmtId="166" fontId="22" fillId="0" borderId="26" xfId="0" applyNumberFormat="1" applyFont="1" applyBorder="1" applyAlignment="1">
      <alignment horizontal="center" vertical="center" wrapText="1" readingOrder="1"/>
    </xf>
    <xf numFmtId="0" fontId="23" fillId="0" borderId="27" xfId="0" applyFont="1" applyBorder="1" applyAlignment="1">
      <alignment vertical="center" wrapText="1" readingOrder="1"/>
    </xf>
    <xf numFmtId="0" fontId="23" fillId="0" borderId="25" xfId="0" applyFont="1" applyBorder="1" applyAlignment="1">
      <alignment vertical="center" wrapText="1" readingOrder="1"/>
    </xf>
    <xf numFmtId="166" fontId="22" fillId="0" borderId="29" xfId="0" applyNumberFormat="1" applyFont="1" applyBorder="1" applyAlignment="1">
      <alignment horizontal="center" vertical="center" wrapText="1" readingOrder="1"/>
    </xf>
    <xf numFmtId="0" fontId="23" fillId="0" borderId="30" xfId="0" applyFont="1" applyBorder="1" applyAlignment="1">
      <alignment vertical="center" wrapText="1" readingOrder="1"/>
    </xf>
    <xf numFmtId="0" fontId="8" fillId="5" borderId="5"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25" fillId="0" borderId="0"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5" fillId="0" borderId="0" xfId="0" applyFont="1" applyBorder="1" applyAlignment="1" applyProtection="1">
      <alignment vertical="center" wrapText="1"/>
      <protection locked="0"/>
    </xf>
    <xf numFmtId="0" fontId="25" fillId="0" borderId="6" xfId="0" applyFont="1" applyBorder="1" applyAlignment="1" applyProtection="1">
      <alignment vertical="center" wrapText="1"/>
      <protection locked="0"/>
    </xf>
    <xf numFmtId="0" fontId="20" fillId="0" borderId="19"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4">
    <dxf>
      <font>
        <b val="0"/>
        <i val="0"/>
        <strike val="0"/>
        <condense val="0"/>
        <extend val="0"/>
        <outline val="0"/>
        <shadow val="0"/>
        <u val="none"/>
        <vertAlign val="baseline"/>
        <sz val="8"/>
        <color theme="1"/>
        <name val="Calibri"/>
        <scheme val="none"/>
      </font>
      <numFmt numFmtId="167" formatCode="0.0%"/>
      <fill>
        <patternFill patternType="solid">
          <fgColor indexed="64"/>
          <bgColor theme="6" tint="0.79998168889431442"/>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165" formatCode="[$-10409]#,##0;\-#,##0"/>
      <fill>
        <patternFill patternType="none">
          <fgColor indexed="64"/>
          <bgColor indexed="65"/>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4" formatCode="#,##0.00"/>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166" formatCode="[$-10409]#,##0.00;\-#,##0.00"/>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4" formatCode="#,##0.00"/>
      <fill>
        <patternFill patternType="none">
          <fgColor indexed="64"/>
          <bgColor indexed="65"/>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Calibri"/>
        <scheme val="none"/>
      </font>
      <numFmt numFmtId="165" formatCode="[$-10409]#,##0;\-#,##0"/>
      <fill>
        <patternFill patternType="none">
          <fgColor indexed="64"/>
          <bgColor indexed="65"/>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19050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5250" y="1905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1" totalsRowShown="0" headerRowDxfId="13" headerRowBorderDxfId="12"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Tabla1[[#This Row],[Física 
(E)]]/Tabla1[[#This Row],[Física
(C)]]</calculatedColumnFormula>
    </tableColumn>
    <tableColumn id="8" name="Financiero _x000a_(%) _x000a_H=F/D" dataDxfId="0" dataCellStyle="Porcentaje">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abSelected="1" zoomScale="120" zoomScaleNormal="120" workbookViewId="0">
      <selection activeCell="B39" sqref="B39:J39"/>
    </sheetView>
  </sheetViews>
  <sheetFormatPr baseColWidth="10" defaultColWidth="11.42578125" defaultRowHeight="15" x14ac:dyDescent="0.25"/>
  <cols>
    <col min="1" max="1" width="23" style="4" customWidth="1"/>
    <col min="2" max="3" width="12.7109375" style="4" customWidth="1"/>
    <col min="4" max="4" width="13.7109375" style="4" bestFit="1" customWidth="1"/>
    <col min="5" max="10" width="12.7109375" style="4" customWidth="1"/>
    <col min="11" max="11" width="6.140625" style="4" customWidth="1"/>
  </cols>
  <sheetData>
    <row r="1" spans="1:11" ht="21.75" thickBot="1" x14ac:dyDescent="0.3">
      <c r="A1" s="5"/>
      <c r="B1" s="54" t="s">
        <v>50</v>
      </c>
      <c r="C1" s="55"/>
      <c r="D1" s="55"/>
      <c r="E1" s="55"/>
      <c r="F1" s="55"/>
      <c r="G1" s="55"/>
      <c r="H1" s="55"/>
      <c r="I1" s="55"/>
      <c r="J1" s="56"/>
      <c r="K1" s="1"/>
    </row>
    <row r="2" spans="1:11" ht="21.75" thickBot="1" x14ac:dyDescent="0.3">
      <c r="A2" s="6"/>
      <c r="B2" s="57" t="s">
        <v>0</v>
      </c>
      <c r="C2" s="58"/>
      <c r="D2" s="57" t="s">
        <v>1</v>
      </c>
      <c r="E2" s="58"/>
      <c r="F2" s="58"/>
      <c r="G2" s="58"/>
      <c r="H2" s="59"/>
      <c r="I2" s="2" t="s">
        <v>2</v>
      </c>
      <c r="J2" s="3" t="s">
        <v>3</v>
      </c>
      <c r="K2" s="1"/>
    </row>
    <row r="3" spans="1:11" ht="21.75" thickBot="1" x14ac:dyDescent="0.3">
      <c r="A3" s="7"/>
      <c r="B3" s="60" t="s">
        <v>4</v>
      </c>
      <c r="C3" s="61"/>
      <c r="D3" s="62"/>
      <c r="E3" s="63"/>
      <c r="F3" s="63"/>
      <c r="G3" s="63"/>
      <c r="H3" s="64"/>
      <c r="I3" s="9"/>
      <c r="J3" s="10"/>
      <c r="K3" s="1"/>
    </row>
    <row r="4" spans="1:11" x14ac:dyDescent="0.25">
      <c r="A4" s="65"/>
      <c r="B4" s="66"/>
      <c r="C4" s="66"/>
      <c r="D4" s="67"/>
      <c r="E4" s="67"/>
      <c r="F4" s="67"/>
      <c r="G4" s="67"/>
      <c r="H4" s="67"/>
      <c r="I4" s="66"/>
      <c r="J4" s="68"/>
      <c r="K4" s="1"/>
    </row>
    <row r="5" spans="1:11" ht="3" customHeight="1" x14ac:dyDescent="0.25">
      <c r="A5" s="45"/>
      <c r="B5" s="46"/>
      <c r="C5" s="46"/>
      <c r="D5" s="46"/>
      <c r="E5" s="46"/>
      <c r="F5" s="46"/>
      <c r="G5" s="46"/>
      <c r="H5" s="46"/>
      <c r="I5" s="46"/>
      <c r="J5" s="47"/>
      <c r="K5" s="1"/>
    </row>
    <row r="6" spans="1:11" ht="15.75" x14ac:dyDescent="0.25">
      <c r="A6" s="48" t="s">
        <v>5</v>
      </c>
      <c r="B6" s="49"/>
      <c r="C6" s="49"/>
      <c r="D6" s="49"/>
      <c r="E6" s="49"/>
      <c r="F6" s="49"/>
      <c r="G6" s="49"/>
      <c r="H6" s="49"/>
      <c r="I6" s="49"/>
      <c r="J6" s="50"/>
      <c r="K6" s="1"/>
    </row>
    <row r="7" spans="1:11" ht="15.75" x14ac:dyDescent="0.25">
      <c r="A7" s="51" t="s">
        <v>6</v>
      </c>
      <c r="B7" s="52"/>
      <c r="C7" s="52"/>
      <c r="D7" s="52"/>
      <c r="E7" s="52"/>
      <c r="F7" s="52"/>
      <c r="G7" s="52"/>
      <c r="H7" s="52"/>
      <c r="I7" s="52"/>
      <c r="J7" s="53"/>
      <c r="K7" s="1"/>
    </row>
    <row r="8" spans="1:11" x14ac:dyDescent="0.25">
      <c r="A8" s="17" t="s">
        <v>7</v>
      </c>
      <c r="B8" s="69" t="s">
        <v>52</v>
      </c>
      <c r="C8" s="69"/>
      <c r="D8" s="69"/>
      <c r="E8" s="69"/>
      <c r="F8" s="69"/>
      <c r="G8" s="69"/>
      <c r="H8" s="69"/>
      <c r="I8" s="69"/>
      <c r="J8" s="70"/>
      <c r="K8" s="1"/>
    </row>
    <row r="9" spans="1:11" ht="15" customHeight="1" x14ac:dyDescent="0.25">
      <c r="A9" s="18" t="s">
        <v>36</v>
      </c>
      <c r="B9" s="69" t="s">
        <v>53</v>
      </c>
      <c r="C9" s="69"/>
      <c r="D9" s="69"/>
      <c r="E9" s="69"/>
      <c r="F9" s="69"/>
      <c r="G9" s="69"/>
      <c r="H9" s="69"/>
      <c r="I9" s="69"/>
      <c r="J9" s="70"/>
      <c r="K9" s="1"/>
    </row>
    <row r="10" spans="1:11" x14ac:dyDescent="0.25">
      <c r="A10" s="18" t="s">
        <v>37</v>
      </c>
      <c r="B10" s="69" t="s">
        <v>54</v>
      </c>
      <c r="C10" s="69"/>
      <c r="D10" s="69"/>
      <c r="E10" s="69"/>
      <c r="F10" s="69"/>
      <c r="G10" s="69"/>
      <c r="H10" s="69"/>
      <c r="I10" s="69"/>
      <c r="J10" s="70"/>
      <c r="K10" s="1"/>
    </row>
    <row r="11" spans="1:11" ht="31.5" customHeight="1" x14ac:dyDescent="0.25">
      <c r="A11" s="17" t="s">
        <v>8</v>
      </c>
      <c r="B11" s="71" t="s">
        <v>55</v>
      </c>
      <c r="C11" s="71"/>
      <c r="D11" s="71"/>
      <c r="E11" s="71"/>
      <c r="F11" s="71"/>
      <c r="G11" s="71"/>
      <c r="H11" s="71"/>
      <c r="I11" s="71"/>
      <c r="J11" s="72"/>
    </row>
    <row r="12" spans="1:11" ht="47.25" customHeight="1" x14ac:dyDescent="0.25">
      <c r="A12" s="17" t="s">
        <v>9</v>
      </c>
      <c r="B12" s="71" t="s">
        <v>56</v>
      </c>
      <c r="C12" s="71"/>
      <c r="D12" s="71"/>
      <c r="E12" s="71"/>
      <c r="F12" s="71"/>
      <c r="G12" s="71"/>
      <c r="H12" s="71"/>
      <c r="I12" s="71"/>
      <c r="J12" s="72"/>
    </row>
    <row r="13" spans="1:11" ht="15.75" x14ac:dyDescent="0.25">
      <c r="A13" s="48" t="s">
        <v>10</v>
      </c>
      <c r="B13" s="49"/>
      <c r="C13" s="49"/>
      <c r="D13" s="49"/>
      <c r="E13" s="49"/>
      <c r="F13" s="49"/>
      <c r="G13" s="49"/>
      <c r="H13" s="49"/>
      <c r="I13" s="49"/>
      <c r="J13" s="50"/>
    </row>
    <row r="14" spans="1:11" ht="34.9" customHeight="1" x14ac:dyDescent="0.25">
      <c r="A14" s="17" t="s">
        <v>11</v>
      </c>
      <c r="B14" s="39">
        <v>1</v>
      </c>
      <c r="C14" s="43" t="s">
        <v>57</v>
      </c>
      <c r="D14" s="43"/>
      <c r="E14" s="43"/>
      <c r="F14" s="43"/>
      <c r="G14" s="43"/>
      <c r="H14" s="43"/>
      <c r="I14" s="43"/>
      <c r="J14" s="44"/>
    </row>
    <row r="15" spans="1:11" ht="48" customHeight="1" x14ac:dyDescent="0.25">
      <c r="A15" s="17" t="s">
        <v>12</v>
      </c>
      <c r="B15" s="40">
        <v>1</v>
      </c>
      <c r="C15" s="43" t="s">
        <v>51</v>
      </c>
      <c r="D15" s="43"/>
      <c r="E15" s="43"/>
      <c r="F15" s="43"/>
      <c r="G15" s="43"/>
      <c r="H15" s="43"/>
      <c r="I15" s="43"/>
      <c r="J15" s="44"/>
    </row>
    <row r="16" spans="1:11" x14ac:dyDescent="0.25">
      <c r="A16" s="17" t="s">
        <v>13</v>
      </c>
      <c r="B16" s="41"/>
      <c r="C16" s="73" t="str">
        <f>IFERROR(VLOOKUP(B16,'[1]Validacion datos'!D8:E64,2,FALSE),"")</f>
        <v/>
      </c>
      <c r="D16" s="73"/>
      <c r="E16" s="73"/>
      <c r="F16" s="73"/>
      <c r="G16" s="73"/>
      <c r="H16" s="73"/>
      <c r="I16" s="73"/>
      <c r="J16" s="74"/>
    </row>
    <row r="17" spans="1:19" ht="15.75" x14ac:dyDescent="0.25">
      <c r="A17" s="48" t="s">
        <v>14</v>
      </c>
      <c r="B17" s="49"/>
      <c r="C17" s="49"/>
      <c r="D17" s="49"/>
      <c r="E17" s="49"/>
      <c r="F17" s="49"/>
      <c r="G17" s="49"/>
      <c r="H17" s="49"/>
      <c r="I17" s="49"/>
      <c r="J17" s="50"/>
    </row>
    <row r="18" spans="1:19" ht="29.25" customHeight="1" x14ac:dyDescent="0.25">
      <c r="A18" s="17" t="s">
        <v>15</v>
      </c>
      <c r="B18" s="71" t="s">
        <v>58</v>
      </c>
      <c r="C18" s="71"/>
      <c r="D18" s="71"/>
      <c r="E18" s="71"/>
      <c r="F18" s="71"/>
      <c r="G18" s="71"/>
      <c r="H18" s="71"/>
      <c r="I18" s="71"/>
      <c r="J18" s="72"/>
    </row>
    <row r="19" spans="1:19" ht="33" customHeight="1" x14ac:dyDescent="0.25">
      <c r="A19" s="19" t="s">
        <v>16</v>
      </c>
      <c r="B19" s="71" t="s">
        <v>59</v>
      </c>
      <c r="C19" s="71"/>
      <c r="D19" s="71"/>
      <c r="E19" s="71"/>
      <c r="F19" s="71"/>
      <c r="G19" s="71"/>
      <c r="H19" s="71"/>
      <c r="I19" s="71"/>
      <c r="J19" s="72"/>
    </row>
    <row r="20" spans="1:19" ht="34.5" customHeight="1" x14ac:dyDescent="0.25">
      <c r="A20" s="19" t="s">
        <v>17</v>
      </c>
      <c r="B20" s="71" t="s">
        <v>60</v>
      </c>
      <c r="C20" s="71"/>
      <c r="D20" s="71"/>
      <c r="E20" s="71"/>
      <c r="F20" s="71"/>
      <c r="G20" s="71"/>
      <c r="H20" s="71"/>
      <c r="I20" s="71"/>
      <c r="J20" s="72"/>
    </row>
    <row r="21" spans="1:19" ht="35.25" customHeight="1" x14ac:dyDescent="0.25">
      <c r="A21" s="19" t="s">
        <v>38</v>
      </c>
      <c r="B21" s="71" t="s">
        <v>74</v>
      </c>
      <c r="C21" s="71"/>
      <c r="D21" s="71"/>
      <c r="E21" s="71"/>
      <c r="F21" s="71"/>
      <c r="G21" s="71"/>
      <c r="H21" s="71"/>
      <c r="I21" s="71"/>
      <c r="J21" s="72"/>
      <c r="K21" s="1"/>
    </row>
    <row r="22" spans="1:19" ht="15.75" x14ac:dyDescent="0.25">
      <c r="A22" s="48" t="s">
        <v>18</v>
      </c>
      <c r="B22" s="49"/>
      <c r="C22" s="49"/>
      <c r="D22" s="49"/>
      <c r="E22" s="49"/>
      <c r="F22" s="49"/>
      <c r="G22" s="49"/>
      <c r="H22" s="49"/>
      <c r="I22" s="49"/>
      <c r="J22" s="50"/>
    </row>
    <row r="23" spans="1:19" ht="15.75" x14ac:dyDescent="0.25">
      <c r="A23" s="51" t="s">
        <v>19</v>
      </c>
      <c r="B23" s="52"/>
      <c r="C23" s="52"/>
      <c r="D23" s="52"/>
      <c r="E23" s="52"/>
      <c r="F23" s="52"/>
      <c r="G23" s="52"/>
      <c r="H23" s="52"/>
      <c r="I23" s="52"/>
      <c r="J23" s="53"/>
      <c r="K23" s="1"/>
    </row>
    <row r="24" spans="1:19" ht="15" customHeight="1" x14ac:dyDescent="0.25">
      <c r="A24" s="81" t="s">
        <v>20</v>
      </c>
      <c r="B24" s="82"/>
      <c r="C24" s="83" t="s">
        <v>21</v>
      </c>
      <c r="D24" s="85"/>
      <c r="E24" s="85"/>
      <c r="F24" s="85" t="s">
        <v>22</v>
      </c>
      <c r="G24" s="85"/>
      <c r="H24" s="82"/>
      <c r="I24" s="83" t="s">
        <v>23</v>
      </c>
      <c r="J24" s="84"/>
    </row>
    <row r="25" spans="1:19" x14ac:dyDescent="0.25">
      <c r="A25" s="94">
        <v>780000000</v>
      </c>
      <c r="B25" s="95"/>
      <c r="C25" s="77">
        <v>702524389</v>
      </c>
      <c r="D25" s="78"/>
      <c r="E25" s="79"/>
      <c r="F25" s="77">
        <v>638017290</v>
      </c>
      <c r="G25" s="78"/>
      <c r="H25" s="79"/>
      <c r="I25" s="96">
        <f>+IF(F25&gt;0,F25/C25,0)</f>
        <v>0.90817813586255436</v>
      </c>
      <c r="J25" s="97"/>
    </row>
    <row r="26" spans="1:19" ht="15.75" x14ac:dyDescent="0.25">
      <c r="A26" s="51" t="s">
        <v>24</v>
      </c>
      <c r="B26" s="52"/>
      <c r="C26" s="52"/>
      <c r="D26" s="52"/>
      <c r="E26" s="52"/>
      <c r="F26" s="52"/>
      <c r="G26" s="52"/>
      <c r="H26" s="52"/>
      <c r="I26" s="52"/>
      <c r="J26" s="53"/>
      <c r="K26" s="1"/>
    </row>
    <row r="27" spans="1:19" x14ac:dyDescent="0.25">
      <c r="A27" s="20"/>
      <c r="B27" s="21"/>
      <c r="C27" s="75" t="s">
        <v>49</v>
      </c>
      <c r="D27" s="80"/>
      <c r="E27" s="75" t="s">
        <v>47</v>
      </c>
      <c r="F27" s="80"/>
      <c r="G27" s="75" t="s">
        <v>48</v>
      </c>
      <c r="H27" s="75"/>
      <c r="I27" s="75" t="s">
        <v>25</v>
      </c>
      <c r="J27" s="76"/>
    </row>
    <row r="28" spans="1:19" ht="38.25" x14ac:dyDescent="0.25">
      <c r="A28" s="22" t="s">
        <v>26</v>
      </c>
      <c r="B28" s="23" t="s">
        <v>27</v>
      </c>
      <c r="C28" s="23" t="s">
        <v>39</v>
      </c>
      <c r="D28" s="23" t="s">
        <v>40</v>
      </c>
      <c r="E28" s="23" t="s">
        <v>41</v>
      </c>
      <c r="F28" s="23" t="s">
        <v>42</v>
      </c>
      <c r="G28" s="23" t="s">
        <v>43</v>
      </c>
      <c r="H28" s="23" t="s">
        <v>44</v>
      </c>
      <c r="I28" s="23" t="s">
        <v>45</v>
      </c>
      <c r="J28" s="24" t="s">
        <v>46</v>
      </c>
    </row>
    <row r="29" spans="1:19" ht="33.75" x14ac:dyDescent="0.25">
      <c r="A29" s="36" t="s">
        <v>61</v>
      </c>
      <c r="B29" s="26" t="s">
        <v>62</v>
      </c>
      <c r="C29" s="27">
        <v>30000</v>
      </c>
      <c r="D29" s="28">
        <v>269369147</v>
      </c>
      <c r="E29" s="27">
        <v>7500</v>
      </c>
      <c r="F29" s="28">
        <v>67369147.75</v>
      </c>
      <c r="G29" s="29">
        <v>7695</v>
      </c>
      <c r="H29" s="28">
        <v>91535253.640000001</v>
      </c>
      <c r="I29" s="30">
        <f>Tabla1[[#This Row],[Física 
(E)]]/Tabla1[[#This Row],[Física
(C)]]</f>
        <v>1.026</v>
      </c>
      <c r="J29" s="37">
        <f>Tabla1[[#This Row],[Financiera 
 (F)]]/Tabla1[[#This Row],[Financiera
(D)]]</f>
        <v>1.3587117649117062</v>
      </c>
      <c r="K29" s="11"/>
      <c r="M29" s="98" t="s">
        <v>66</v>
      </c>
      <c r="N29" s="99"/>
      <c r="O29" s="99"/>
      <c r="P29" s="99"/>
      <c r="Q29" s="99"/>
      <c r="R29" s="99"/>
      <c r="S29" s="100"/>
    </row>
    <row r="30" spans="1:19" ht="45" x14ac:dyDescent="0.25">
      <c r="A30" s="38" t="s">
        <v>67</v>
      </c>
      <c r="B30" s="31" t="s">
        <v>65</v>
      </c>
      <c r="C30" s="32">
        <v>13500</v>
      </c>
      <c r="D30" s="33">
        <v>23312265</v>
      </c>
      <c r="E30" s="32">
        <v>3375</v>
      </c>
      <c r="F30" s="33">
        <v>5828066.25</v>
      </c>
      <c r="G30" s="32">
        <v>20645</v>
      </c>
      <c r="H30" s="33">
        <v>8610697.3800000008</v>
      </c>
      <c r="I30" s="34">
        <f>Tabla1[[#This Row],[Física 
(E)]]/Tabla1[[#This Row],[Física
(C)]]</f>
        <v>6.1170370370370373</v>
      </c>
      <c r="J30" s="37">
        <f>Tabla1[[#This Row],[Financiera 
 (F)]]/Tabla1[[#This Row],[Financiera
(D)]]</f>
        <v>1.4774535859128233</v>
      </c>
      <c r="K30" s="11"/>
      <c r="M30" s="101"/>
      <c r="N30" s="102"/>
      <c r="O30" s="102"/>
      <c r="P30" s="102"/>
      <c r="Q30" s="102"/>
      <c r="R30" s="102"/>
      <c r="S30" s="103"/>
    </row>
    <row r="31" spans="1:19" ht="34.9" customHeight="1" x14ac:dyDescent="0.25">
      <c r="A31" s="36" t="s">
        <v>63</v>
      </c>
      <c r="B31" s="25" t="s">
        <v>64</v>
      </c>
      <c r="C31" s="35">
        <v>3</v>
      </c>
      <c r="D31" s="33">
        <v>8079726</v>
      </c>
      <c r="E31" s="25">
        <v>1</v>
      </c>
      <c r="F31" s="33">
        <v>2019931.5</v>
      </c>
      <c r="G31" s="25">
        <v>1</v>
      </c>
      <c r="H31" s="33">
        <v>2371591.52</v>
      </c>
      <c r="I31" s="34">
        <f>Tabla1[[#This Row],[Física 
(E)]]/Tabla1[[#This Row],[Física
(C)]]</f>
        <v>1</v>
      </c>
      <c r="J31" s="37">
        <f>Tabla1[[#This Row],[Financiera 
 (F)]]/Tabla1[[#This Row],[Financiera
(D)]]</f>
        <v>1.1740950225292293</v>
      </c>
      <c r="K31" s="11"/>
      <c r="L31" s="12"/>
      <c r="M31" s="104"/>
      <c r="N31" s="102"/>
      <c r="O31" s="102"/>
      <c r="P31" s="102"/>
      <c r="Q31" s="102"/>
      <c r="R31" s="102"/>
      <c r="S31" s="105"/>
    </row>
    <row r="32" spans="1:19" ht="15.75" x14ac:dyDescent="0.25">
      <c r="A32" s="48" t="s">
        <v>28</v>
      </c>
      <c r="B32" s="49"/>
      <c r="C32" s="49"/>
      <c r="D32" s="49"/>
      <c r="E32" s="49"/>
      <c r="F32" s="49"/>
      <c r="G32" s="49"/>
      <c r="H32" s="49"/>
      <c r="I32" s="49"/>
      <c r="J32" s="50"/>
      <c r="K32" s="1"/>
    </row>
    <row r="33" spans="1:11" ht="16.5" thickBot="1" x14ac:dyDescent="0.3">
      <c r="A33" s="51" t="s">
        <v>29</v>
      </c>
      <c r="B33" s="52"/>
      <c r="C33" s="52"/>
      <c r="D33" s="52"/>
      <c r="E33" s="52"/>
      <c r="F33" s="52"/>
      <c r="G33" s="52"/>
      <c r="H33" s="52"/>
      <c r="I33" s="52"/>
      <c r="J33" s="53"/>
    </row>
    <row r="34" spans="1:11" ht="33" customHeight="1" x14ac:dyDescent="0.25">
      <c r="A34" s="13" t="s">
        <v>30</v>
      </c>
      <c r="B34" s="90" t="s">
        <v>71</v>
      </c>
      <c r="C34" s="90"/>
      <c r="D34" s="90"/>
      <c r="E34" s="90"/>
      <c r="F34" s="90"/>
      <c r="G34" s="90"/>
      <c r="H34" s="90"/>
      <c r="I34" s="90"/>
      <c r="J34" s="91"/>
    </row>
    <row r="35" spans="1:11" ht="70.150000000000006" customHeight="1" x14ac:dyDescent="0.25">
      <c r="A35" s="14" t="s">
        <v>31</v>
      </c>
      <c r="B35" s="71" t="s">
        <v>77</v>
      </c>
      <c r="C35" s="71"/>
      <c r="D35" s="71"/>
      <c r="E35" s="71"/>
      <c r="F35" s="71"/>
      <c r="G35" s="71"/>
      <c r="H35" s="71"/>
      <c r="I35" s="71"/>
      <c r="J35" s="72"/>
    </row>
    <row r="36" spans="1:11" ht="60.6" customHeight="1" x14ac:dyDescent="0.25">
      <c r="A36" s="14" t="s">
        <v>32</v>
      </c>
      <c r="B36" s="92" t="s">
        <v>78</v>
      </c>
      <c r="C36" s="92"/>
      <c r="D36" s="92"/>
      <c r="E36" s="92"/>
      <c r="F36" s="92"/>
      <c r="G36" s="92"/>
      <c r="H36" s="92"/>
      <c r="I36" s="92"/>
      <c r="J36" s="93"/>
    </row>
    <row r="37" spans="1:11" ht="40.9" customHeight="1" x14ac:dyDescent="0.25">
      <c r="A37" s="14" t="s">
        <v>33</v>
      </c>
      <c r="B37" s="71" t="s">
        <v>72</v>
      </c>
      <c r="C37" s="71"/>
      <c r="D37" s="71"/>
      <c r="E37" s="71"/>
      <c r="F37" s="71"/>
      <c r="G37" s="71"/>
      <c r="H37" s="71"/>
      <c r="I37" s="71"/>
      <c r="J37" s="72"/>
    </row>
    <row r="38" spans="1:11" ht="32.450000000000003" customHeight="1" x14ac:dyDescent="0.25">
      <c r="A38" s="14" t="s">
        <v>30</v>
      </c>
      <c r="B38" s="109" t="s">
        <v>67</v>
      </c>
      <c r="C38" s="109"/>
      <c r="D38" s="109"/>
      <c r="E38" s="109"/>
      <c r="F38" s="109"/>
      <c r="G38" s="109"/>
      <c r="H38" s="109"/>
      <c r="I38" s="109"/>
      <c r="J38" s="110"/>
    </row>
    <row r="39" spans="1:11" ht="51.6" customHeight="1" thickBot="1" x14ac:dyDescent="0.3">
      <c r="A39" s="42" t="s">
        <v>31</v>
      </c>
      <c r="B39" s="87" t="s">
        <v>68</v>
      </c>
      <c r="C39" s="87"/>
      <c r="D39" s="87"/>
      <c r="E39" s="87"/>
      <c r="F39" s="87"/>
      <c r="G39" s="87"/>
      <c r="H39" s="87"/>
      <c r="I39" s="87"/>
      <c r="J39" s="88"/>
    </row>
    <row r="40" spans="1:11" ht="107.45" customHeight="1" x14ac:dyDescent="0.25">
      <c r="A40" s="13" t="s">
        <v>32</v>
      </c>
      <c r="B40" s="111" t="s">
        <v>76</v>
      </c>
      <c r="C40" s="111"/>
      <c r="D40" s="111"/>
      <c r="E40" s="111"/>
      <c r="F40" s="111"/>
      <c r="G40" s="111"/>
      <c r="H40" s="111"/>
      <c r="I40" s="111"/>
      <c r="J40" s="112"/>
      <c r="K40" s="16"/>
    </row>
    <row r="41" spans="1:11" ht="34.9" customHeight="1" x14ac:dyDescent="0.25">
      <c r="A41" s="14" t="s">
        <v>33</v>
      </c>
      <c r="B41" s="71" t="s">
        <v>72</v>
      </c>
      <c r="C41" s="71"/>
      <c r="D41" s="71"/>
      <c r="E41" s="71"/>
      <c r="F41" s="71"/>
      <c r="G41" s="71"/>
      <c r="H41" s="71"/>
      <c r="I41" s="71"/>
      <c r="J41" s="72"/>
    </row>
    <row r="42" spans="1:11" ht="26.45" customHeight="1" x14ac:dyDescent="0.25">
      <c r="A42" s="14" t="s">
        <v>30</v>
      </c>
      <c r="B42" s="113" t="s">
        <v>70</v>
      </c>
      <c r="C42" s="113"/>
      <c r="D42" s="113"/>
      <c r="E42" s="113"/>
      <c r="F42" s="113"/>
      <c r="G42" s="113"/>
      <c r="H42" s="113"/>
      <c r="I42" s="113"/>
      <c r="J42" s="114"/>
    </row>
    <row r="43" spans="1:11" ht="29.45" customHeight="1" x14ac:dyDescent="0.25">
      <c r="A43" s="14" t="s">
        <v>31</v>
      </c>
      <c r="B43" s="71" t="s">
        <v>69</v>
      </c>
      <c r="C43" s="71"/>
      <c r="D43" s="71"/>
      <c r="E43" s="71"/>
      <c r="F43" s="71"/>
      <c r="G43" s="71"/>
      <c r="H43" s="71"/>
      <c r="I43" s="71"/>
      <c r="J43" s="72"/>
    </row>
    <row r="44" spans="1:11" ht="68.25" customHeight="1" x14ac:dyDescent="0.25">
      <c r="A44" s="14" t="s">
        <v>32</v>
      </c>
      <c r="B44" s="71" t="s">
        <v>73</v>
      </c>
      <c r="C44" s="71"/>
      <c r="D44" s="71"/>
      <c r="E44" s="71"/>
      <c r="F44" s="71"/>
      <c r="G44" s="71"/>
      <c r="H44" s="71"/>
      <c r="I44" s="71"/>
      <c r="J44" s="72"/>
    </row>
    <row r="45" spans="1:11" ht="36.6" customHeight="1" x14ac:dyDescent="0.25">
      <c r="A45" s="15" t="s">
        <v>33</v>
      </c>
      <c r="B45" s="115" t="s">
        <v>72</v>
      </c>
      <c r="C45" s="115"/>
      <c r="D45" s="115"/>
      <c r="E45" s="115"/>
      <c r="F45" s="115"/>
      <c r="G45" s="115"/>
      <c r="H45" s="115"/>
      <c r="I45" s="115"/>
      <c r="J45" s="116"/>
    </row>
    <row r="46" spans="1:11" ht="15.75" x14ac:dyDescent="0.25">
      <c r="A46" s="48" t="s">
        <v>34</v>
      </c>
      <c r="B46" s="49"/>
      <c r="C46" s="49"/>
      <c r="D46" s="49"/>
      <c r="E46" s="49"/>
      <c r="F46" s="49"/>
      <c r="G46" s="49"/>
      <c r="H46" s="49"/>
      <c r="I46" s="49"/>
      <c r="J46" s="50"/>
      <c r="K46" s="1"/>
    </row>
    <row r="47" spans="1:11" ht="27.75" customHeight="1" x14ac:dyDescent="0.25">
      <c r="A47" s="106" t="s">
        <v>35</v>
      </c>
      <c r="B47" s="107"/>
      <c r="C47" s="107"/>
      <c r="D47" s="107"/>
      <c r="E47" s="107"/>
      <c r="F47" s="107"/>
      <c r="G47" s="107"/>
      <c r="H47" s="107"/>
      <c r="I47" s="107"/>
      <c r="J47" s="108"/>
    </row>
    <row r="48" spans="1:11" ht="27.75" customHeight="1" thickBot="1" x14ac:dyDescent="0.3">
      <c r="A48" s="86" t="s">
        <v>75</v>
      </c>
      <c r="B48" s="87"/>
      <c r="C48" s="87"/>
      <c r="D48" s="87"/>
      <c r="E48" s="87"/>
      <c r="F48" s="87"/>
      <c r="G48" s="87"/>
      <c r="H48" s="87"/>
      <c r="I48" s="87"/>
      <c r="J48" s="88"/>
    </row>
    <row r="49" spans="1:10" ht="61.15" customHeight="1" x14ac:dyDescent="0.25">
      <c r="A49" s="8"/>
      <c r="B49" s="8"/>
      <c r="C49" s="8"/>
      <c r="D49" s="8"/>
      <c r="E49" s="8"/>
      <c r="F49" s="8"/>
      <c r="G49" s="8"/>
      <c r="H49" s="8"/>
      <c r="I49" s="8"/>
      <c r="J49" s="8"/>
    </row>
    <row r="50" spans="1:10" x14ac:dyDescent="0.25">
      <c r="A50" s="89"/>
      <c r="B50" s="89"/>
      <c r="C50" s="89"/>
      <c r="D50" s="89"/>
      <c r="E50" s="89"/>
      <c r="F50" s="89"/>
      <c r="G50" s="89"/>
      <c r="H50" s="89"/>
      <c r="I50" s="89"/>
      <c r="J50" s="89"/>
    </row>
  </sheetData>
  <mergeCells count="59">
    <mergeCell ref="M29:S29"/>
    <mergeCell ref="M30:S30"/>
    <mergeCell ref="M31:S31"/>
    <mergeCell ref="A46:J46"/>
    <mergeCell ref="A47:J47"/>
    <mergeCell ref="B38:J38"/>
    <mergeCell ref="B39:J39"/>
    <mergeCell ref="B40:J40"/>
    <mergeCell ref="B41:J41"/>
    <mergeCell ref="B42:J42"/>
    <mergeCell ref="B43:J43"/>
    <mergeCell ref="B44:J44"/>
    <mergeCell ref="B45:J45"/>
    <mergeCell ref="A48:J48"/>
    <mergeCell ref="A50:J50"/>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1" type="noConversion"/>
  <dataValidations count="16">
    <dataValidation allowBlank="1" showInputMessage="1" showErrorMessage="1" prompt="Monto ejecutado en el trimestre" sqref="H28:H31"/>
    <dataValidation allowBlank="1" showInputMessage="1" showErrorMessage="1" prompt="Meta alcanzada en el trimestre" sqref="G28 G30:G31"/>
    <dataValidation allowBlank="1" showInputMessage="1" showErrorMessage="1" prompt="Monto presupuestado para el producto" sqref="F28 D28:D31 E29:F31"/>
    <dataValidation allowBlank="1" showInputMessage="1" showErrorMessage="1" prompt="Meta anual del indicador" sqref="E28 C28:C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8:J49"/>
    <dataValidation allowBlank="1" showInputMessage="1" showErrorMessage="1" prompt="De existir desvío, explicar razones." sqref="B37:B45 C37:J37"/>
    <dataValidation allowBlank="1" showInputMessage="1" showErrorMessage="1" prompt="1. Describir lo plasmado en el presupuesto_x000a_2. Describir lo alcanzado en términos financieros y de producción " sqref="B36:B45 C36:J37"/>
    <dataValidation allowBlank="1" showInputMessage="1" showErrorMessage="1" prompt="¿En qué consiste el producto? su objetivo" sqref="B35:J35"/>
    <dataValidation allowBlank="1" showInputMessage="1" showErrorMessage="1" prompt="Nombre del product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Nombre de cada producto" sqref="A28 A30"/>
    <dataValidation allowBlank="1" showInputMessage="1" showErrorMessage="1" prompt="Nombre del indicador" sqref="B28:B29 B31"/>
  </dataValidations>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DIGEIG</vt:lpstr>
      <vt:lpstr>DIGEIG!Área_de_impresión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PROPIEDAD DE</cp:lastModifiedBy>
  <cp:lastPrinted>2022-01-08T15:07:32Z</cp:lastPrinted>
  <dcterms:created xsi:type="dcterms:W3CDTF">2021-03-22T15:50:10Z</dcterms:created>
  <dcterms:modified xsi:type="dcterms:W3CDTF">2022-01-29T02:34:26Z</dcterms:modified>
</cp:coreProperties>
</file>