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Yndhira Neuman\Desktop\Navidad\"/>
    </mc:Choice>
  </mc:AlternateContent>
  <bookViews>
    <workbookView xWindow="-105" yWindow="-105" windowWidth="23250" windowHeight="12570"/>
  </bookViews>
  <sheets>
    <sheet name="dgbn"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9" i="1" l="1"/>
  <c r="I29" i="1"/>
  <c r="J29" i="1"/>
  <c r="J30" i="1"/>
  <c r="J31" i="1"/>
  <c r="I31" i="1"/>
  <c r="I30" i="1"/>
  <c r="C16" i="1"/>
  <c r="I25" i="1"/>
</calcChain>
</file>

<file path=xl/sharedStrings.xml><?xml version="1.0" encoding="utf-8"?>
<sst xmlns="http://schemas.openxmlformats.org/spreadsheetml/2006/main" count="90" uniqueCount="80">
  <si>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</si>
  <si>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</si>
  <si>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</si>
  <si>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</si>
  <si>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</si>
  <si>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</si>
  <si>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</si>
  <si>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</si>
  <si>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</si>
  <si>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</si>
  <si>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</si>
  <si>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</si>
  <si>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</si>
  <si>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</si>
  <si>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</si>
  <si>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</si>
  <si>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</si>
  <si>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</si>
  <si>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</si>
  <si>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</si>
  <si>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</si>
  <si>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</si>
  <si>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</si>
  <si>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</si>
  <si>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</si>
  <si>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</si>
  <si>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</si>
  <si>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</si>
  <si>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</si>
  <si>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</si>
  <si>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</si>
  <si>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</si>
  <si>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</si>
  <si>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</si>
  <si>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</si>
  <si>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</si>
  <si>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</si>
  <si>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</si>
  <si>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</si>
  <si>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</si>
  <si>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</si>
  <si>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</si>
  <si>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</si>
  <si>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</si>
  <si>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</si>
  <si>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</si>
  <si>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</si>
  <si>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 xml:space="preserve"> Presupuesto Anual</t>
  </si>
  <si>
    <t>Un Estado social y democrático de derecho, con instituciones que actúan con ética, transparencia y eficacia al servicio de una sociedad responsable y participativa, que garantiza la seguridad y promueve la equidad, la gobernabilidad, la convivencia pacífica y el desarrollo nacional y local.</t>
  </si>
  <si>
    <t>0205-MINISTERIO DE HACIENDA</t>
  </si>
  <si>
    <t>01 - MINISTERIO DE HACIENDA</t>
  </si>
  <si>
    <t>0003 - ADMINISTRACION GENERAL DE BIENES NACIONALES</t>
  </si>
  <si>
    <t>Salvaguardar las propiedades del Estado, haciendo posible el uso adecuado y efectivo de sus bienes, teniendo como norte el desarrollo real de la sociedad dominicana</t>
  </si>
  <si>
    <t>Ser una institución gubernamental sólida, que sirva con honestidad y entrega a los clientes/ciudadanos en la administración de los bienes de todos, aportando al desarrollo y progreso del país.</t>
  </si>
  <si>
    <t>DESARROLLO INSTITUCIONAL</t>
  </si>
  <si>
    <t>13 - Administración general de Bienes Nacionales</t>
  </si>
  <si>
    <t>Consiste en promover el acceso a la propiedad inmobiliaria titulada por parte de la población beneficiaria de proyectos estatales de vivienda y de reforma agraria, y de los ocupantes de predios estatales urbanos y rurales, a través de medios legales, confiables y expeditos</t>
  </si>
  <si>
    <t>Personas favorecidas por el Estado, en Proyectos de Reforma Agraria y Vivienda. Así como ocupantes de predios urbanos y rurales propiedad del Estado y sus Instituciones</t>
  </si>
  <si>
    <t>6217- Titularidad de inmuebles del Estado.</t>
  </si>
  <si>
    <t>Cantidad de títulos gestionados.</t>
  </si>
  <si>
    <t>6220-Subastas públicas.</t>
  </si>
  <si>
    <t xml:space="preserve"> Cantidad de subastas realizadas.</t>
  </si>
  <si>
    <t>Cantidad de inventario de bienes registrados.</t>
  </si>
  <si>
    <t>,</t>
  </si>
  <si>
    <t>6219-Registro de inventario de bienes muebles de instituciones del Estado.</t>
  </si>
  <si>
    <t>Por medio de este producto se realiza un Inventario y actualización de bienes muebles del Estado. Además, se desarrollan los deslindes de propiedades y la recuperación de bienes del Estado que se encuentran en manos de terceros sin la titularidad requerida.</t>
  </si>
  <si>
    <t>Poner en venta mediante subastas públicas, aquellos bienes muebles que no son de utilidad para las instituciones estatales.</t>
  </si>
  <si>
    <t>6220 - Subastas públicas</t>
  </si>
  <si>
    <t>6217 Titularidad de inmuebles del Estado.</t>
  </si>
  <si>
    <t>N/A</t>
  </si>
  <si>
    <t>Informe de Evaluación Anual de las Metas Físicas-Financieras</t>
  </si>
  <si>
    <t>Programación Anual</t>
  </si>
  <si>
    <t>Ejecución Anual</t>
  </si>
  <si>
    <t>Se realizaron (3)tres Subasta Publica, lo que equivale a 100%, en este producto se ofertaron 395 activos fijos no financieros, descargados de 80 instituciones, los mismos consisten en vehículos reparables, piezas, partes chatarras de vehículos, fuselajes de aviones, chatarras, así como mobiliarios y equipos de oficina, alcanzando recaudar un monto global de RD$84,721,100.00., con una ejecución de RD5,589,893.95 representando el 100% de lo programado.</t>
  </si>
  <si>
    <t>Incrementar la estabilidad en la propiedad de las viviendas  por los ciudadanos de escasos recursos económicos, medido en porcentaje de la posesión de sus activos, de un 11% en el año 2019 a un 30% para el año 2021.</t>
  </si>
  <si>
    <t>La meta física ejecutada fue superada a un 33.5% y financiera de un el 79.5%, debido a que instituciones no cuenta con todos los técnicos necesarios para realizar los trabajos operativos programados.</t>
  </si>
  <si>
    <t>En cuanto el inventario de Bienes Muebles e Inmuebles se logró registrar 43,903 etiquetas de inventarios de la Dirección General de Ética e Integridad Gubernamental, Tesorería de la Seguridad Social, Jardín Botánico Nacional, Dirección General de Bellas Artes, Ministerio de Administración Pública, Dirección General de Jubilaciones y Pensiones, Pro-Competencia, Instituto Nacional de Educación Física, Ministerio de Relaciones Exteriores, Seguridad Social, Consejo Estatal de Azúcar, Dirección de Comunicaciones, Dirección General de Bienes Nacionales, Contraloría General de la República, Ministerio de Hacienda, Biblioteca Nacional Pedro Henríquez Ureña, Dirección General de Catastro Nacional, Oficina Gubernamental de Tecnología de la Información y Comunicación, entre otras, por medio de una ejecución de RD$23,338,410.94 representando el 100% de la meta financiera programada.</t>
  </si>
  <si>
    <t>Realizar para marzo un proceso de revisión y auditoria de los procesos internos de la institución con el fin de eliminar aquellas actividades que no agregan valor y así poder lograr una mejor optimización de los recursos y cumplimientos de los metas.
Realizar para marzo un de análisis de riesgos con su respetivo plan de acción de mitigación de riesgos</t>
  </si>
  <si>
    <t>Gestionar la transferir bienes del Estado a favor de particulares (viviendas, solares, etc.). Dichas gestiones consisten en mediciones, contratos, y valoraciones en coordinación con el Catastro Nacional para posterior envió al Registro Inmobiliario. Además, abarca Certificaciones de no objeción para homologación de renuncia de bien de familia, Certificaciones de propiedad y no propiedad, Certificaciones de objeción al deslinde, Certificaciones de estatus jurídico y abarca Transferencias de Inmuebles del Estado.</t>
  </si>
  <si>
    <t>Durante  el  2021, se logró gestionar 10,565 titulos lo que equivale 33.5% de los programado, para esto  la Dirección General de Bienes Nacionales realizó  levantamientos catastrales, estudios sociológicos, dibujos de planos y análisis legal en diferentes sectores del Distrito Nacional y la Provincia Santo Domingo tales como: Maquiteria, 16 de Agosto, Los Mameyes, San José, El Pedregal, Luz Consuelo Sur, Los Perale, Villa Duarte, el Café de Herrera, Los frailes, Villa Carmen, San Miguel, Pepillo Salcedo.  En cuanto a  la ejecución financiera se ejecutó un 79.5%.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</si>
</sst>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dd/mm/yyyy;@"/>
    <numFmt numFmtId="165" formatCode="[$-10409]#,##0;\-#,##0"/>
    <numFmt numFmtId="166" formatCode="[$-10409]#,##0.00;\-#,##0.00"/>
    <numFmt numFmtId="167" formatCode="0.0%"/>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b/>
      <sz val="11"/>
      <color theme="0"/>
      <name val="Century Gothic"/>
      <family val="2"/>
    </font>
    <font>
      <sz val="10"/>
      <name val="Calibri"/>
      <family val="2"/>
    </font>
    <font>
      <i/>
      <sz val="10"/>
      <color theme="1"/>
      <name val="Calibri"/>
      <family val="2"/>
      <scheme val="minor"/>
    </font>
    <font>
      <i/>
      <sz val="11"/>
      <color theme="1"/>
      <name val="Calibri"/>
      <family val="2"/>
      <scheme val="minor"/>
    </font>
    <font>
      <sz val="8"/>
      <name val="Calibri"/>
      <family val="2"/>
      <scheme val="minor"/>
    </font>
    <font>
      <sz val="8"/>
      <color theme="1"/>
      <name val="Calibri"/>
      <family val="2"/>
    </font>
    <font>
      <sz val="11"/>
      <color theme="1"/>
      <name val="Calibri"/>
      <family val="2"/>
    </font>
    <font>
      <sz val="8"/>
      <name val="Calibri"/>
      <family val="2"/>
    </font>
    <font>
      <b/>
      <i/>
      <sz val="11"/>
      <color theme="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theme="2" tint="-9.9978637043366805E-2"/>
      </bottom>
      <diagonal/>
    </border>
    <border>
      <left style="thin">
        <color rgb="FFD3D3D3"/>
      </left>
      <right style="thin">
        <color rgb="FFD3D3D3"/>
      </right>
      <top style="thin">
        <color rgb="FFD3D3D3"/>
      </top>
      <bottom style="thin">
        <color theme="2" tint="-9.9978637043366805E-2"/>
      </bottom>
      <diagonal/>
    </border>
    <border>
      <left/>
      <right/>
      <top style="thin">
        <color rgb="FFD3D3D3"/>
      </top>
      <bottom style="thin">
        <color theme="2" tint="-9.9978637043366805E-2"/>
      </bottom>
      <diagonal/>
    </border>
    <border>
      <left/>
      <right style="thin">
        <color rgb="FFD3D3D3"/>
      </right>
      <top style="thin">
        <color theme="2" tint="-9.9978637043366805E-2"/>
      </top>
      <bottom style="thin">
        <color theme="2" tint="-9.9978637043366805E-2"/>
      </bottom>
      <diagonal/>
    </border>
    <border>
      <left style="thin">
        <color rgb="FFD3D3D3"/>
      </left>
      <right style="thin">
        <color rgb="FFD3D3D3"/>
      </right>
      <top style="thin">
        <color theme="2" tint="-9.9978637043366805E-2"/>
      </top>
      <bottom style="thin">
        <color theme="2" tint="-9.9978637043366805E-2"/>
      </bottom>
      <diagonal/>
    </border>
    <border>
      <left/>
      <right/>
      <top style="thin">
        <color theme="2" tint="-9.9978637043366805E-2"/>
      </top>
      <bottom style="thin">
        <color theme="2" tint="-9.9978637043366805E-2"/>
      </bottom>
      <diagonal/>
    </border>
    <border>
      <left/>
      <right/>
      <top/>
      <bottom style="thin">
        <color rgb="FFD3D3D3"/>
      </bottom>
      <diagonal/>
    </border>
    <border>
      <left style="thin">
        <color theme="2" tint="-9.9978637043366805E-2"/>
      </left>
      <right style="thin">
        <color rgb="FFD3D3D3"/>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right/>
      <top style="thin">
        <color rgb="FFD3D3D3"/>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0">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6" fillId="8" borderId="30" xfId="0" applyFont="1" applyFill="1" applyBorder="1" applyAlignment="1">
      <alignment horizontal="center" vertical="center" wrapText="1" readingOrder="1"/>
    </xf>
    <xf numFmtId="0" fontId="16" fillId="8" borderId="31" xfId="0" applyFont="1" applyFill="1" applyBorder="1" applyAlignment="1">
      <alignment horizontal="center" vertical="center" wrapText="1" readingOrder="1"/>
    </xf>
    <xf numFmtId="0" fontId="16" fillId="8" borderId="32" xfId="0" applyFont="1" applyFill="1" applyBorder="1" applyAlignment="1">
      <alignment horizontal="center" vertical="center" wrapText="1" readingOrder="1"/>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0" fillId="0" borderId="0" xfId="0" applyFont="1" applyBorder="1" applyAlignment="1" applyProtection="1">
      <alignment horizontal="left" vertical="center" wrapText="1"/>
      <protection locked="0"/>
    </xf>
    <xf numFmtId="164" fontId="6" fillId="0" borderId="12"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0" fontId="12" fillId="0" borderId="38" xfId="0" applyFont="1" applyBorder="1" applyAlignment="1">
      <alignment vertical="center" wrapText="1" readingOrder="1"/>
    </xf>
    <xf numFmtId="0" fontId="12" fillId="0" borderId="39" xfId="0" applyFont="1" applyBorder="1" applyAlignment="1">
      <alignment vertical="center" wrapText="1" readingOrder="1"/>
    </xf>
    <xf numFmtId="0" fontId="12" fillId="0" borderId="42" xfId="0" applyFont="1" applyBorder="1" applyAlignment="1">
      <alignment vertical="center" wrapText="1" readingOrder="1"/>
    </xf>
    <xf numFmtId="0" fontId="12" fillId="0" borderId="37" xfId="0" applyFont="1" applyBorder="1" applyAlignment="1">
      <alignment horizontal="left" vertical="center" wrapText="1" readingOrder="1"/>
    </xf>
    <xf numFmtId="0" fontId="12" fillId="0" borderId="45" xfId="0" applyFont="1" applyBorder="1" applyAlignment="1">
      <alignment vertical="center" wrapText="1" readingOrder="1"/>
    </xf>
    <xf numFmtId="166" fontId="22" fillId="0" borderId="40" xfId="0" applyNumberFormat="1" applyFont="1" applyBorder="1" applyAlignment="1">
      <alignment horizontal="center" vertical="center" wrapText="1" readingOrder="1"/>
    </xf>
    <xf numFmtId="3" fontId="22" fillId="0" borderId="41" xfId="0" applyNumberFormat="1" applyFont="1" applyBorder="1" applyAlignment="1">
      <alignment vertical="center" wrapText="1" readingOrder="1"/>
    </xf>
    <xf numFmtId="3" fontId="12" fillId="0" borderId="38" xfId="0" applyNumberFormat="1" applyFont="1" applyBorder="1" applyAlignment="1">
      <alignment vertical="center" wrapText="1" readingOrder="1"/>
    </xf>
    <xf numFmtId="4" fontId="22" fillId="0" borderId="41" xfId="0" applyNumberFormat="1" applyFont="1" applyBorder="1" applyAlignment="1">
      <alignment vertical="center" wrapText="1" readingOrder="1"/>
    </xf>
    <xf numFmtId="4" fontId="12" fillId="0" borderId="38" xfId="0" applyNumberFormat="1" applyFont="1" applyBorder="1" applyAlignment="1">
      <alignment vertical="center" wrapText="1" readingOrder="1"/>
    </xf>
    <xf numFmtId="9" fontId="12" fillId="0" borderId="38" xfId="2" applyFont="1" applyBorder="1" applyAlignment="1">
      <alignment vertical="center" wrapText="1" readingOrder="1"/>
    </xf>
    <xf numFmtId="167" fontId="12" fillId="0" borderId="38" xfId="2" applyNumberFormat="1" applyFont="1" applyBorder="1" applyAlignment="1">
      <alignment vertical="center" wrapText="1" readingOrder="1"/>
    </xf>
    <xf numFmtId="0" fontId="24" fillId="0" borderId="38" xfId="0" applyNumberFormat="1" applyFont="1" applyFill="1" applyBorder="1" applyAlignment="1" applyProtection="1">
      <alignment vertical="center" wrapText="1" readingOrder="1"/>
      <protection locked="0"/>
    </xf>
    <xf numFmtId="165" fontId="22" fillId="0" borderId="48" xfId="0" applyNumberFormat="1" applyFont="1" applyFill="1" applyBorder="1" applyAlignment="1" applyProtection="1">
      <alignment vertical="center" wrapText="1" readingOrder="1"/>
      <protection locked="0"/>
    </xf>
    <xf numFmtId="4" fontId="22" fillId="0" borderId="39" xfId="0" applyNumberFormat="1" applyFont="1" applyBorder="1" applyAlignment="1">
      <alignment vertical="center" wrapText="1" readingOrder="1"/>
    </xf>
    <xf numFmtId="0" fontId="10" fillId="6" borderId="22" xfId="0" applyFont="1" applyFill="1" applyBorder="1" applyAlignment="1">
      <alignment horizontal="left"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19" fillId="0" borderId="19" xfId="0" quotePrefix="1" applyNumberFormat="1" applyFont="1" applyBorder="1" applyAlignment="1" applyProtection="1">
      <alignment horizontal="left" vertical="center" wrapText="1"/>
      <protection locked="0"/>
    </xf>
    <xf numFmtId="49" fontId="19" fillId="0" borderId="20" xfId="0" quotePrefix="1" applyNumberFormat="1" applyFont="1" applyBorder="1" applyAlignment="1" applyProtection="1">
      <alignment horizontal="left" vertical="center" wrapText="1"/>
      <protection locked="0"/>
    </xf>
    <xf numFmtId="49" fontId="19" fillId="0" borderId="21" xfId="0" quotePrefix="1" applyNumberFormat="1" applyFont="1" applyBorder="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20" fillId="0" borderId="18" xfId="0" applyFont="1" applyBorder="1" applyAlignment="1" applyProtection="1">
      <alignment horizontal="left" vertical="center" wrapText="1"/>
      <protection locked="0"/>
    </xf>
    <xf numFmtId="0" fontId="12" fillId="6" borderId="22" xfId="0" applyFont="1" applyFill="1" applyBorder="1" applyAlignment="1">
      <alignment horizontal="center" vertical="center" wrapText="1"/>
    </xf>
    <xf numFmtId="0" fontId="15" fillId="8" borderId="28" xfId="0" applyFont="1" applyFill="1" applyBorder="1" applyAlignment="1">
      <alignment horizontal="center" vertical="center" wrapText="1" readingOrder="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6"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11" fillId="6" borderId="28" xfId="0" applyFont="1" applyFill="1" applyBorder="1" applyAlignment="1">
      <alignment vertical="top" wrapText="1"/>
    </xf>
    <xf numFmtId="0" fontId="14" fillId="6" borderId="23" xfId="0" applyFont="1" applyFill="1" applyBorder="1" applyAlignment="1">
      <alignment horizontal="center" vertical="center" wrapText="1" readingOrder="1"/>
    </xf>
    <xf numFmtId="0" fontId="14" fillId="6" borderId="24" xfId="0" applyFont="1" applyFill="1" applyBorder="1" applyAlignment="1">
      <alignment horizontal="center" vertical="center" wrapText="1" readingOrder="1"/>
    </xf>
    <xf numFmtId="0" fontId="14" fillId="6" borderId="25" xfId="0" applyFont="1" applyFill="1" applyBorder="1" applyAlignment="1">
      <alignment horizontal="center" vertical="center" wrapText="1" readingOrder="1"/>
    </xf>
    <xf numFmtId="0" fontId="14" fillId="6" borderId="26" xfId="0" applyFont="1" applyFill="1" applyBorder="1" applyAlignment="1">
      <alignment horizontal="center" vertical="center" wrapText="1" readingOrder="1"/>
    </xf>
    <xf numFmtId="0" fontId="14" fillId="6" borderId="36" xfId="0" applyFont="1" applyFill="1" applyBorder="1" applyAlignment="1">
      <alignment horizontal="center" vertical="center" wrapText="1" readingOrder="1"/>
    </xf>
    <xf numFmtId="0" fontId="20" fillId="0" borderId="33" xfId="0" applyFont="1" applyBorder="1" applyAlignment="1" applyProtection="1">
      <alignment horizontal="left" vertical="center" wrapText="1"/>
      <protection locked="0"/>
    </xf>
    <xf numFmtId="0" fontId="20" fillId="0" borderId="34" xfId="0" applyFont="1" applyBorder="1" applyAlignment="1" applyProtection="1">
      <alignment horizontal="left" vertical="center" wrapText="1"/>
      <protection locked="0"/>
    </xf>
    <xf numFmtId="0" fontId="20" fillId="0" borderId="35" xfId="0" applyFont="1" applyBorder="1" applyAlignment="1" applyProtection="1">
      <alignment horizontal="left" vertical="center" wrapText="1"/>
      <protection locked="0"/>
    </xf>
    <xf numFmtId="0" fontId="18" fillId="0" borderId="0" xfId="0" applyFont="1" applyAlignment="1">
      <alignment horizontal="left" vertical="center" wrapText="1"/>
    </xf>
    <xf numFmtId="0" fontId="25" fillId="0" borderId="0" xfId="0" applyFont="1" applyAlignment="1" applyProtection="1">
      <alignment horizontal="left" vertical="center" wrapText="1"/>
      <protection locked="0"/>
    </xf>
    <xf numFmtId="0" fontId="25" fillId="0" borderId="18" xfId="0" applyFont="1" applyBorder="1" applyAlignment="1" applyProtection="1">
      <alignment horizontal="left" vertical="center" wrapText="1"/>
      <protection locked="0"/>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166" fontId="22" fillId="0" borderId="40" xfId="0" applyNumberFormat="1" applyFont="1" applyBorder="1" applyAlignment="1">
      <alignment horizontal="center" vertical="center" wrapText="1" readingOrder="1"/>
    </xf>
    <xf numFmtId="0" fontId="23" fillId="0" borderId="41" xfId="0" applyFont="1" applyBorder="1" applyAlignment="1">
      <alignment vertical="center" wrapText="1" readingOrder="1"/>
    </xf>
    <xf numFmtId="0" fontId="23" fillId="0" borderId="39" xfId="0" applyFont="1" applyBorder="1" applyAlignment="1">
      <alignment vertical="center" wrapText="1" readingOrder="1"/>
    </xf>
    <xf numFmtId="166" fontId="22" fillId="0" borderId="43" xfId="0" applyNumberFormat="1" applyFont="1" applyBorder="1" applyAlignment="1">
      <alignment horizontal="center" vertical="center" wrapText="1" readingOrder="1"/>
    </xf>
    <xf numFmtId="0" fontId="23" fillId="0" borderId="44" xfId="0" applyFont="1" applyBorder="1" applyAlignment="1">
      <alignment vertical="center" wrapText="1" readingOrder="1"/>
    </xf>
    <xf numFmtId="0" fontId="23" fillId="0" borderId="42" xfId="0" applyFont="1" applyBorder="1" applyAlignment="1">
      <alignment vertical="center" wrapText="1" readingOrder="1"/>
    </xf>
    <xf numFmtId="166" fontId="22" fillId="0" borderId="46" xfId="0" applyNumberFormat="1" applyFont="1" applyBorder="1" applyAlignment="1">
      <alignment horizontal="center" vertical="center" wrapText="1" readingOrder="1"/>
    </xf>
    <xf numFmtId="0" fontId="23" fillId="0" borderId="47" xfId="0" applyFont="1" applyBorder="1" applyAlignment="1">
      <alignment vertical="center" wrapText="1" readingOrder="1"/>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5" fillId="0" borderId="0" xfId="0" applyFont="1" applyAlignment="1" applyProtection="1">
      <alignment vertical="center" wrapText="1"/>
      <protection locked="0"/>
    </xf>
  </cellXfs>
  <cellStyles count="3">
    <cellStyle name="Millares" xfId="1" builtinId="3"/>
    <cellStyle name="Normal" xfId="0" builtinId="0"/>
    <cellStyle name="Porcentaje" xfId="2" builtinId="5"/>
  </cellStyles>
  <dxfs count="14">
    <dxf>
      <font>
        <b val="0"/>
        <i val="0"/>
        <strike val="0"/>
        <condense val="0"/>
        <extend val="0"/>
        <outline val="0"/>
        <shadow val="0"/>
        <u val="none"/>
        <vertAlign val="baseline"/>
        <sz val="8"/>
        <color theme="1"/>
        <name val="Calibri"/>
        <scheme val="none"/>
      </font>
      <numFmt numFmtId="167" formatCode="0.0%"/>
      <fill>
        <patternFill patternType="solid">
          <fgColor indexed="64"/>
          <bgColor theme="6" tint="0.79998168889431442"/>
        </patternFill>
      </fill>
      <alignment horizontal="general" vertical="center" textRotation="0" wrapText="1" indent="0" justifyLastLine="0" shrinkToFit="0" readingOrder="1"/>
      <border diagonalUp="0" diagonalDown="0" outline="0">
        <left/>
        <right/>
        <top style="thin">
          <color rgb="FFD3D3D3"/>
        </top>
        <bottom style="thin">
          <color rgb="FFD3D3D3"/>
        </bottom>
      </border>
      <protection locked="0" hidden="0"/>
    </dxf>
    <dxf>
      <font>
        <b val="0"/>
        <i val="0"/>
        <strike val="0"/>
        <condense val="0"/>
        <extend val="0"/>
        <outline val="0"/>
        <shadow val="0"/>
        <u val="none"/>
        <vertAlign val="baseline"/>
        <sz val="8"/>
        <color theme="1"/>
        <name val="Calibri"/>
        <scheme val="none"/>
      </font>
      <numFmt numFmtId="0" formatCode="General"/>
      <fill>
        <patternFill patternType="solid">
          <fgColor indexed="64"/>
          <bgColor theme="6" tint="0.79998168889431442"/>
        </patternFill>
      </fill>
      <alignment horizontal="general" vertical="center" textRotation="0" wrapText="1" indent="0" justifyLastLine="0" shrinkToFit="0" readingOrder="1"/>
      <border diagonalUp="0" diagonalDown="0" outline="0">
        <left/>
        <right/>
        <top style="thin">
          <color rgb="FFD3D3D3"/>
        </top>
        <bottom style="thin">
          <color rgb="FFD3D3D3"/>
        </bottom>
      </border>
      <protection locked="0" hidden="0"/>
    </dxf>
    <dxf>
      <font>
        <b val="0"/>
        <i val="0"/>
        <strike val="0"/>
        <condense val="0"/>
        <extend val="0"/>
        <outline val="0"/>
        <shadow val="0"/>
        <u val="none"/>
        <vertAlign val="baseline"/>
        <sz val="8"/>
        <color theme="1"/>
        <name val="Calibri"/>
        <scheme val="none"/>
      </font>
      <numFmt numFmtId="166" formatCode="[$-10409]#,##0.00;\-#,##0.00"/>
      <fill>
        <patternFill patternType="none">
          <fgColor indexed="64"/>
          <bgColor indexed="65"/>
        </patternFill>
      </fill>
      <alignment horizontal="general" vertical="center" textRotation="0" wrapText="1" indent="0" justifyLastLine="0" shrinkToFit="0" readingOrder="1"/>
      <border diagonalUp="0" diagonalDown="0" outline="0">
        <left/>
        <right/>
        <top style="thin">
          <color rgb="FFD3D3D3"/>
        </top>
        <bottom style="thin">
          <color rgb="FFD3D3D3"/>
        </bottom>
      </border>
      <protection locked="0" hidden="0"/>
    </dxf>
    <dxf>
      <font>
        <b val="0"/>
        <i val="0"/>
        <strike val="0"/>
        <condense val="0"/>
        <extend val="0"/>
        <outline val="0"/>
        <shadow val="0"/>
        <u val="none"/>
        <vertAlign val="baseline"/>
        <sz val="8"/>
        <color theme="1"/>
        <name val="Calibri"/>
        <scheme val="none"/>
      </font>
      <numFmt numFmtId="165" formatCode="[$-10409]#,##0;\-#,##0"/>
      <fill>
        <patternFill patternType="none">
          <fgColor indexed="64"/>
          <bgColor indexed="65"/>
        </patternFill>
      </fill>
      <alignment horizontal="general" vertical="center" textRotation="0" wrapText="1" indent="0" justifyLastLine="0" shrinkToFit="0" readingOrder="1"/>
      <border diagonalUp="0" diagonalDown="0" outline="0">
        <left/>
        <right/>
        <top style="thin">
          <color rgb="FFD3D3D3"/>
        </top>
        <bottom style="thin">
          <color rgb="FFD3D3D3"/>
        </bottom>
      </border>
      <protection locked="0" hidden="0"/>
    </dxf>
    <dxf>
      <font>
        <b val="0"/>
        <i val="0"/>
        <strike val="0"/>
        <condense val="0"/>
        <extend val="0"/>
        <outline val="0"/>
        <shadow val="0"/>
        <u val="none"/>
        <vertAlign val="baseline"/>
        <sz val="8"/>
        <color theme="1"/>
        <name val="Calibri"/>
        <scheme val="none"/>
      </font>
      <numFmt numFmtId="4" formatCode="#,##0.00"/>
      <alignment horizontal="general" vertical="center" textRotation="0" wrapText="1" indent="0" justifyLastLine="0" shrinkToFit="0" readingOrder="1"/>
      <border diagonalUp="0" diagonalDown="0">
        <left/>
        <right/>
        <top style="thin">
          <color rgb="FFD3D3D3"/>
        </top>
        <bottom style="thin">
          <color rgb="FFD3D3D3"/>
        </bottom>
      </border>
      <protection locked="0" hidden="0"/>
    </dxf>
    <dxf>
      <font>
        <b val="0"/>
        <i val="0"/>
        <strike val="0"/>
        <condense val="0"/>
        <extend val="0"/>
        <outline val="0"/>
        <shadow val="0"/>
        <u val="none"/>
        <vertAlign val="baseline"/>
        <sz val="8"/>
        <color theme="1"/>
        <name val="Calibri"/>
        <scheme val="none"/>
      </font>
      <numFmt numFmtId="166" formatCode="[$-10409]#,##0.00;\-#,##0.00"/>
      <alignment horizontal="general" vertical="center" textRotation="0" wrapText="1" indent="0" justifyLastLine="0" shrinkToFit="0" readingOrder="1"/>
      <border diagonalUp="0" diagonalDown="0" outline="0">
        <left/>
        <right/>
        <top style="thin">
          <color rgb="FFD3D3D3"/>
        </top>
        <bottom style="thin">
          <color rgb="FFD3D3D3"/>
        </bottom>
      </border>
      <protection locked="0" hidden="0"/>
    </dxf>
    <dxf>
      <font>
        <b val="0"/>
        <i val="0"/>
        <strike val="0"/>
        <condense val="0"/>
        <extend val="0"/>
        <outline val="0"/>
        <shadow val="0"/>
        <u val="none"/>
        <vertAlign val="baseline"/>
        <sz val="8"/>
        <color theme="1"/>
        <name val="Calibri"/>
        <scheme val="none"/>
      </font>
      <numFmt numFmtId="4" formatCode="#,##0.00"/>
      <fill>
        <patternFill patternType="none">
          <fgColor indexed="64"/>
          <bgColor indexed="65"/>
        </patternFill>
      </fill>
      <alignment horizontal="general" vertical="center" textRotation="0" wrapText="1" indent="0" justifyLastLine="0" shrinkToFit="0" readingOrder="1"/>
      <border diagonalUp="0" diagonalDown="0">
        <left/>
        <right/>
        <top style="thin">
          <color rgb="FFD3D3D3"/>
        </top>
        <bottom style="thin">
          <color rgb="FFD3D3D3"/>
        </bottom>
      </border>
      <protection locked="0" hidden="0"/>
    </dxf>
    <dxf>
      <font>
        <b val="0"/>
        <i val="0"/>
        <strike val="0"/>
        <condense val="0"/>
        <extend val="0"/>
        <outline val="0"/>
        <shadow val="0"/>
        <u val="none"/>
        <vertAlign val="baseline"/>
        <sz val="8"/>
        <color theme="1"/>
        <name val="Calibri"/>
        <scheme val="none"/>
      </font>
      <numFmt numFmtId="165" formatCode="[$-10409]#,##0;\-#,##0"/>
      <fill>
        <patternFill patternType="none">
          <fgColor indexed="64"/>
          <bgColor indexed="65"/>
        </patternFill>
      </fill>
      <alignment horizontal="general" vertical="center" textRotation="0" wrapText="1" indent="0" justifyLastLine="0" shrinkToFit="0" readingOrder="1"/>
      <border diagonalUp="0" diagonalDown="0" outline="0">
        <left/>
        <right/>
        <top style="thin">
          <color rgb="FFD3D3D3"/>
        </top>
        <bottom style="thin">
          <color rgb="FFD3D3D3"/>
        </bottom>
      </border>
      <protection locked="0" hidden="0"/>
    </dxf>
    <dxf>
      <font>
        <b val="0"/>
        <i val="0"/>
        <strike val="0"/>
        <condense val="0"/>
        <extend val="0"/>
        <outline val="0"/>
        <shadow val="0"/>
        <u val="none"/>
        <vertAlign val="baseline"/>
        <sz val="8"/>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1"/>
      <border diagonalUp="0" diagonalDown="0" outline="0">
        <left/>
        <right/>
        <top style="thin">
          <color rgb="FFD3D3D3"/>
        </top>
        <bottom style="thin">
          <color rgb="FFD3D3D3"/>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0"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row>
        <row r="8">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D13" t="str">
            <v>1.3.2</v>
          </cell>
          <cell r="E13" t="str">
            <v>Promover la consolidación del sistema electoral y de partidos políticos para garantizar la actuación responsable, democrática y transparente de los actores e instituciones del sistema político</v>
          </cell>
        </row>
        <row r="14">
          <cell r="D14" t="str">
            <v>1.3.3</v>
          </cell>
          <cell r="E14" t="str">
            <v>Fortalecer las capacidades de control y fiscalización del Congreso Nacional para proteger los recursos públicos y asegurar su uso eficiente, eficaz y transparente</v>
          </cell>
        </row>
        <row r="15">
          <cell r="D15" t="str">
            <v>1.4.1</v>
          </cell>
          <cell r="E15" t="str">
            <v>Garantizar la defensa de los intereses nacionales en los espacios terrestre, marítimo y aéreo</v>
          </cell>
        </row>
        <row r="16">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D17" t="str">
            <v>2.1.1</v>
          </cell>
          <cell r="E17" t="str">
            <v>Implantar y garantizar un sistema educativo nacional de calidad</v>
          </cell>
        </row>
        <row r="18">
          <cell r="D18" t="str">
            <v>2.1.2</v>
          </cell>
          <cell r="E18" t="str">
            <v>Universalizar la educación desde el nivel inicial hasta completar el nivel medio</v>
          </cell>
        </row>
        <row r="19">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D20" t="str">
            <v>2.2.2</v>
          </cell>
          <cell r="E20" t="str">
            <v>Universalizar el aseguramiento en salud para garantizar el acceso a servicios de salud y reducir el gasto de bolsillo</v>
          </cell>
        </row>
        <row r="21">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D22" t="str">
            <v>2.3.1</v>
          </cell>
          <cell r="E22" t="str">
            <v>Construir una cultura de igualdad y equidad entre hombres y mujeres</v>
          </cell>
        </row>
        <row r="23">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D24" t="str">
            <v>2.3.3</v>
          </cell>
          <cell r="E24" t="str">
            <v>Disminuir la pobreza mediante un efectivo y eficiente sistema de protección social, que tome en cuenta las necesidades y vulnerabilidades a lo largo del ciclo de vida</v>
          </cell>
        </row>
        <row r="25">
          <cell r="D25" t="str">
            <v>2.3.4</v>
          </cell>
          <cell r="E25" t="str">
            <v>Proteger a los niños, niñas, adolescentes y jóvenes desde la primera infancia para propiciar su desarrollo integral e inclusión social</v>
          </cell>
        </row>
        <row r="26">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1" name="Tabla1" displayName="Tabla1" ref="A28:J31" totalsRowShown="0" headerRowDxfId="13" headerRowBorderDxfId="12"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calculatedColumnFormula>Tabla1[[#This Row],[Física 
(E)]]/Tabla1[[#This Row],[Física
(C)]]</calculatedColumnFormula>
    </tableColumn>
    <tableColumn id="8" name="Financiero _x000a_(%) _x000a_H=F/D" dataDxfId="0" dataCellStyle="Porcentaje">
      <calculatedColumnFormula>Tabla1[[#This Row],[Financiera 
 (F)]]/Tabla1[[#This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0"/>
  <sheetViews>
    <sheetView tabSelected="1" zoomScale="120" zoomScaleNormal="120" workbookViewId="0">
      <selection activeCell="B44" sqref="B44:J44"/>
    </sheetView>
  </sheetViews>
  <sheetFormatPr baseColWidth="10" defaultColWidth="11.42578125" defaultRowHeight="15" x14ac:dyDescent="0.25"/>
  <cols>
    <col min="1" max="1" width="23" style="6" customWidth="1"/>
    <col min="2" max="3" width="12.7109375" style="6" customWidth="1"/>
    <col min="4" max="4" width="13.7109375" style="6" bestFit="1" customWidth="1"/>
    <col min="5" max="10" width="12.7109375" style="6" customWidth="1"/>
    <col min="11" max="11" width="11.42578125" style="6"/>
  </cols>
  <sheetData>
    <row r="1" spans="1:11" ht="21.75" thickBot="1" x14ac:dyDescent="0.3">
      <c r="A1" s="14"/>
      <c r="B1" s="47" t="s">
        <v>70</v>
      </c>
      <c r="C1" s="48"/>
      <c r="D1" s="48"/>
      <c r="E1" s="48"/>
      <c r="F1" s="48"/>
      <c r="G1" s="48"/>
      <c r="H1" s="48"/>
      <c r="I1" s="48"/>
      <c r="J1" s="49"/>
      <c r="K1" s="1"/>
    </row>
    <row r="2" spans="1:11" ht="21.75" thickBot="1" x14ac:dyDescent="0.3">
      <c r="A2" s="15"/>
      <c r="B2" s="50" t="s">
        <v>0</v>
      </c>
      <c r="C2" s="51"/>
      <c r="D2" s="50" t="s">
        <v>1</v>
      </c>
      <c r="E2" s="52"/>
      <c r="F2" s="52"/>
      <c r="G2" s="51"/>
      <c r="H2" s="53"/>
      <c r="I2" s="2" t="s">
        <v>2</v>
      </c>
      <c r="J2" s="3" t="s">
        <v>3</v>
      </c>
      <c r="K2" s="1"/>
    </row>
    <row r="3" spans="1:11" ht="21.75" thickBot="1" x14ac:dyDescent="0.3">
      <c r="A3" s="16"/>
      <c r="B3" s="54" t="s">
        <v>4</v>
      </c>
      <c r="C3" s="55"/>
      <c r="D3" s="54"/>
      <c r="E3" s="55"/>
      <c r="F3" s="55"/>
      <c r="G3" s="55"/>
      <c r="H3" s="56"/>
      <c r="I3" s="20"/>
      <c r="J3" s="21"/>
      <c r="K3" s="1"/>
    </row>
    <row r="4" spans="1:11" x14ac:dyDescent="0.25">
      <c r="A4" s="57"/>
      <c r="B4" s="58"/>
      <c r="C4" s="58"/>
      <c r="D4" s="59"/>
      <c r="E4" s="59"/>
      <c r="F4" s="59"/>
      <c r="G4" s="59"/>
      <c r="H4" s="59"/>
      <c r="I4" s="58"/>
      <c r="J4" s="60"/>
      <c r="K4" s="1"/>
    </row>
    <row r="5" spans="1:11" ht="3" customHeight="1" x14ac:dyDescent="0.25">
      <c r="A5" s="38"/>
      <c r="B5" s="39"/>
      <c r="C5" s="39"/>
      <c r="D5" s="39"/>
      <c r="E5" s="39"/>
      <c r="F5" s="39"/>
      <c r="G5" s="39"/>
      <c r="H5" s="39"/>
      <c r="I5" s="39"/>
      <c r="J5" s="40"/>
      <c r="K5" s="1"/>
    </row>
    <row r="6" spans="1:11" ht="15.75" x14ac:dyDescent="0.25">
      <c r="A6" s="41" t="s">
        <v>5</v>
      </c>
      <c r="B6" s="42"/>
      <c r="C6" s="42"/>
      <c r="D6" s="42"/>
      <c r="E6" s="42"/>
      <c r="F6" s="42"/>
      <c r="G6" s="42"/>
      <c r="H6" s="42"/>
      <c r="I6" s="42"/>
      <c r="J6" s="43"/>
      <c r="K6" s="1"/>
    </row>
    <row r="7" spans="1:11" ht="15.75" x14ac:dyDescent="0.25">
      <c r="A7" s="44" t="s">
        <v>6</v>
      </c>
      <c r="B7" s="45"/>
      <c r="C7" s="45"/>
      <c r="D7" s="45"/>
      <c r="E7" s="45"/>
      <c r="F7" s="45"/>
      <c r="G7" s="45"/>
      <c r="H7" s="45"/>
      <c r="I7" s="45"/>
      <c r="J7" s="46"/>
      <c r="K7" s="1"/>
    </row>
    <row r="8" spans="1:11" x14ac:dyDescent="0.25">
      <c r="A8" s="4" t="s">
        <v>7</v>
      </c>
      <c r="B8" s="61" t="s">
        <v>49</v>
      </c>
      <c r="C8" s="62"/>
      <c r="D8" s="62"/>
      <c r="E8" s="62"/>
      <c r="F8" s="62"/>
      <c r="G8" s="62"/>
      <c r="H8" s="62"/>
      <c r="I8" s="62"/>
      <c r="J8" s="63"/>
      <c r="K8" s="1"/>
    </row>
    <row r="9" spans="1:11" ht="15" customHeight="1" x14ac:dyDescent="0.25">
      <c r="A9" s="17" t="s">
        <v>36</v>
      </c>
      <c r="B9" s="61" t="s">
        <v>50</v>
      </c>
      <c r="C9" s="62"/>
      <c r="D9" s="62"/>
      <c r="E9" s="62"/>
      <c r="F9" s="62"/>
      <c r="G9" s="62"/>
      <c r="H9" s="62"/>
      <c r="I9" s="62"/>
      <c r="J9" s="63"/>
      <c r="K9" s="1"/>
    </row>
    <row r="10" spans="1:11" x14ac:dyDescent="0.25">
      <c r="A10" s="17" t="s">
        <v>37</v>
      </c>
      <c r="B10" s="61" t="s">
        <v>51</v>
      </c>
      <c r="C10" s="62"/>
      <c r="D10" s="62"/>
      <c r="E10" s="62"/>
      <c r="F10" s="62"/>
      <c r="G10" s="62"/>
      <c r="H10" s="62"/>
      <c r="I10" s="62"/>
      <c r="J10" s="63"/>
      <c r="K10" s="1"/>
    </row>
    <row r="11" spans="1:11" ht="31.5" customHeight="1" x14ac:dyDescent="0.25">
      <c r="A11" s="4" t="s">
        <v>8</v>
      </c>
      <c r="B11" s="64" t="s">
        <v>52</v>
      </c>
      <c r="C11" s="64"/>
      <c r="D11" s="64"/>
      <c r="E11" s="64"/>
      <c r="F11" s="64"/>
      <c r="G11" s="64"/>
      <c r="H11" s="64"/>
      <c r="I11" s="64"/>
      <c r="J11" s="65"/>
    </row>
    <row r="12" spans="1:11" ht="47.25" customHeight="1" x14ac:dyDescent="0.25">
      <c r="A12" s="4" t="s">
        <v>9</v>
      </c>
      <c r="B12" s="64" t="s">
        <v>53</v>
      </c>
      <c r="C12" s="64"/>
      <c r="D12" s="64"/>
      <c r="E12" s="64"/>
      <c r="F12" s="64"/>
      <c r="G12" s="64"/>
      <c r="H12" s="64"/>
      <c r="I12" s="64"/>
      <c r="J12" s="65"/>
    </row>
    <row r="13" spans="1:11" ht="15.75" x14ac:dyDescent="0.25">
      <c r="A13" s="41" t="s">
        <v>10</v>
      </c>
      <c r="B13" s="42"/>
      <c r="C13" s="42"/>
      <c r="D13" s="42"/>
      <c r="E13" s="42"/>
      <c r="F13" s="42"/>
      <c r="G13" s="42"/>
      <c r="H13" s="42"/>
      <c r="I13" s="42"/>
      <c r="J13" s="43"/>
    </row>
    <row r="14" spans="1:11" ht="51.6" customHeight="1" x14ac:dyDescent="0.25">
      <c r="A14" s="4" t="s">
        <v>11</v>
      </c>
      <c r="B14" s="18">
        <v>1</v>
      </c>
      <c r="C14" s="37" t="s">
        <v>54</v>
      </c>
      <c r="D14" s="37"/>
      <c r="E14" s="37"/>
      <c r="F14" s="37"/>
      <c r="G14" s="37"/>
      <c r="H14" s="37"/>
      <c r="I14" s="37"/>
      <c r="J14" s="37"/>
    </row>
    <row r="15" spans="1:11" ht="48" customHeight="1" x14ac:dyDescent="0.25">
      <c r="A15" s="4" t="s">
        <v>12</v>
      </c>
      <c r="B15" s="7">
        <v>1</v>
      </c>
      <c r="C15" s="37" t="s">
        <v>48</v>
      </c>
      <c r="D15" s="37"/>
      <c r="E15" s="37"/>
      <c r="F15" s="37"/>
      <c r="G15" s="37"/>
      <c r="H15" s="37"/>
      <c r="I15" s="37"/>
      <c r="J15" s="37"/>
    </row>
    <row r="16" spans="1:11" x14ac:dyDescent="0.25">
      <c r="A16" s="4" t="s">
        <v>13</v>
      </c>
      <c r="B16" s="8"/>
      <c r="C16" s="66" t="str">
        <f>IFERROR(VLOOKUP(B16,'[1]Validacion datos'!D8:E64,2,FALSE),"")</f>
        <v/>
      </c>
      <c r="D16" s="66"/>
      <c r="E16" s="66"/>
      <c r="F16" s="66"/>
      <c r="G16" s="66"/>
      <c r="H16" s="66"/>
      <c r="I16" s="66"/>
      <c r="J16" s="66"/>
    </row>
    <row r="17" spans="1:19" ht="15.75" x14ac:dyDescent="0.25">
      <c r="A17" s="41" t="s">
        <v>14</v>
      </c>
      <c r="B17" s="42"/>
      <c r="C17" s="42"/>
      <c r="D17" s="42"/>
      <c r="E17" s="42"/>
      <c r="F17" s="42"/>
      <c r="G17" s="42"/>
      <c r="H17" s="42"/>
      <c r="I17" s="42"/>
      <c r="J17" s="43"/>
    </row>
    <row r="18" spans="1:19" ht="29.25" customHeight="1" x14ac:dyDescent="0.25">
      <c r="A18" s="4" t="s">
        <v>15</v>
      </c>
      <c r="B18" s="64" t="s">
        <v>55</v>
      </c>
      <c r="C18" s="64"/>
      <c r="D18" s="64"/>
      <c r="E18" s="64"/>
      <c r="F18" s="64"/>
      <c r="G18" s="64"/>
      <c r="H18" s="64"/>
      <c r="I18" s="64"/>
      <c r="J18" s="65"/>
    </row>
    <row r="19" spans="1:19" ht="33" customHeight="1" x14ac:dyDescent="0.25">
      <c r="A19" s="9" t="s">
        <v>16</v>
      </c>
      <c r="B19" s="64" t="s">
        <v>56</v>
      </c>
      <c r="C19" s="64"/>
      <c r="D19" s="64"/>
      <c r="E19" s="64"/>
      <c r="F19" s="64"/>
      <c r="G19" s="64"/>
      <c r="H19" s="64"/>
      <c r="I19" s="64"/>
      <c r="J19" s="65"/>
    </row>
    <row r="20" spans="1:19" ht="34.5" customHeight="1" x14ac:dyDescent="0.25">
      <c r="A20" s="9" t="s">
        <v>17</v>
      </c>
      <c r="B20" s="64" t="s">
        <v>57</v>
      </c>
      <c r="C20" s="64"/>
      <c r="D20" s="64"/>
      <c r="E20" s="64"/>
      <c r="F20" s="64"/>
      <c r="G20" s="64"/>
      <c r="H20" s="64"/>
      <c r="I20" s="64"/>
      <c r="J20" s="65"/>
    </row>
    <row r="21" spans="1:19" ht="35.25" customHeight="1" x14ac:dyDescent="0.25">
      <c r="A21" s="9" t="s">
        <v>38</v>
      </c>
      <c r="B21" s="64" t="s">
        <v>74</v>
      </c>
      <c r="C21" s="64"/>
      <c r="D21" s="64"/>
      <c r="E21" s="64"/>
      <c r="F21" s="64"/>
      <c r="G21" s="64"/>
      <c r="H21" s="64"/>
      <c r="I21" s="64"/>
      <c r="J21" s="65"/>
      <c r="K21" s="1"/>
    </row>
    <row r="22" spans="1:19" ht="15.75" x14ac:dyDescent="0.25">
      <c r="A22" s="41" t="s">
        <v>18</v>
      </c>
      <c r="B22" s="42"/>
      <c r="C22" s="42"/>
      <c r="D22" s="42"/>
      <c r="E22" s="42"/>
      <c r="F22" s="42"/>
      <c r="G22" s="42"/>
      <c r="H22" s="42"/>
      <c r="I22" s="42"/>
      <c r="J22" s="43"/>
    </row>
    <row r="23" spans="1:19" ht="15.75" x14ac:dyDescent="0.25">
      <c r="A23" s="44" t="s">
        <v>19</v>
      </c>
      <c r="B23" s="45"/>
      <c r="C23" s="45"/>
      <c r="D23" s="45"/>
      <c r="E23" s="45"/>
      <c r="F23" s="45"/>
      <c r="G23" s="45"/>
      <c r="H23" s="45"/>
      <c r="I23" s="45"/>
      <c r="J23" s="46"/>
      <c r="K23" s="1"/>
    </row>
    <row r="24" spans="1:19" ht="15" customHeight="1" x14ac:dyDescent="0.25">
      <c r="A24" s="73" t="s">
        <v>20</v>
      </c>
      <c r="B24" s="74"/>
      <c r="C24" s="75" t="s">
        <v>21</v>
      </c>
      <c r="D24" s="77"/>
      <c r="E24" s="77"/>
      <c r="F24" s="77" t="s">
        <v>22</v>
      </c>
      <c r="G24" s="77"/>
      <c r="H24" s="74"/>
      <c r="I24" s="75" t="s">
        <v>23</v>
      </c>
      <c r="J24" s="76"/>
    </row>
    <row r="25" spans="1:19" x14ac:dyDescent="0.25">
      <c r="A25" s="84">
        <v>780000000</v>
      </c>
      <c r="B25" s="85"/>
      <c r="C25" s="69">
        <v>702524389</v>
      </c>
      <c r="D25" s="70"/>
      <c r="E25" s="71"/>
      <c r="F25" s="69">
        <v>638017290</v>
      </c>
      <c r="G25" s="70"/>
      <c r="H25" s="71"/>
      <c r="I25" s="86">
        <f>+IF(F25&gt;0,F25/C25,0)</f>
        <v>0.90817813586255436</v>
      </c>
      <c r="J25" s="87"/>
    </row>
    <row r="26" spans="1:19" ht="15.75" x14ac:dyDescent="0.25">
      <c r="A26" s="44" t="s">
        <v>24</v>
      </c>
      <c r="B26" s="45"/>
      <c r="C26" s="45"/>
      <c r="D26" s="45"/>
      <c r="E26" s="45"/>
      <c r="F26" s="45"/>
      <c r="G26" s="45"/>
      <c r="H26" s="45"/>
      <c r="I26" s="45"/>
      <c r="J26" s="46"/>
      <c r="K26" s="1"/>
    </row>
    <row r="27" spans="1:19" x14ac:dyDescent="0.25">
      <c r="A27" s="5"/>
      <c r="B27"/>
      <c r="C27" s="67" t="s">
        <v>47</v>
      </c>
      <c r="D27" s="72"/>
      <c r="E27" s="67" t="s">
        <v>71</v>
      </c>
      <c r="F27" s="72"/>
      <c r="G27" s="67" t="s">
        <v>72</v>
      </c>
      <c r="H27" s="67"/>
      <c r="I27" s="67" t="s">
        <v>25</v>
      </c>
      <c r="J27" s="68"/>
    </row>
    <row r="28" spans="1:19" ht="38.25" x14ac:dyDescent="0.25">
      <c r="A28" s="10" t="s">
        <v>26</v>
      </c>
      <c r="B28" s="11" t="s">
        <v>27</v>
      </c>
      <c r="C28" s="11" t="s">
        <v>39</v>
      </c>
      <c r="D28" s="11" t="s">
        <v>40</v>
      </c>
      <c r="E28" s="11" t="s">
        <v>41</v>
      </c>
      <c r="F28" s="11" t="s">
        <v>42</v>
      </c>
      <c r="G28" s="11" t="s">
        <v>43</v>
      </c>
      <c r="H28" s="11" t="s">
        <v>44</v>
      </c>
      <c r="I28" s="11" t="s">
        <v>45</v>
      </c>
      <c r="J28" s="12" t="s">
        <v>46</v>
      </c>
    </row>
    <row r="29" spans="1:19" ht="33.75" x14ac:dyDescent="0.25">
      <c r="A29" s="23" t="s">
        <v>58</v>
      </c>
      <c r="B29" s="27" t="s">
        <v>59</v>
      </c>
      <c r="C29" s="28">
        <v>30000</v>
      </c>
      <c r="D29" s="30">
        <v>269369147</v>
      </c>
      <c r="E29" s="28">
        <v>30000</v>
      </c>
      <c r="F29" s="30">
        <v>269369147</v>
      </c>
      <c r="G29" s="28">
        <f>2870+7695</f>
        <v>10565</v>
      </c>
      <c r="H29" s="36">
        <v>214118548.03</v>
      </c>
      <c r="I29" s="33">
        <f>Tabla1[[#This Row],[Física 
(E)]]/Tabla1[[#This Row],[Física
(C)]]</f>
        <v>0.35216666666666668</v>
      </c>
      <c r="J29" s="33">
        <f>Tabla1[[#This Row],[Financiera 
 (F)]]/Tabla1[[#This Row],[Financiera
(D)]]</f>
        <v>0.79488891142384621</v>
      </c>
      <c r="K29" s="22"/>
      <c r="M29" s="88" t="s">
        <v>63</v>
      </c>
      <c r="N29" s="89"/>
      <c r="O29" s="89"/>
      <c r="P29" s="89"/>
      <c r="Q29" s="89"/>
      <c r="R29" s="89"/>
      <c r="S29" s="90"/>
    </row>
    <row r="30" spans="1:19" ht="45" x14ac:dyDescent="0.25">
      <c r="A30" s="25" t="s">
        <v>64</v>
      </c>
      <c r="B30" s="34" t="s">
        <v>62</v>
      </c>
      <c r="C30" s="29">
        <v>13500</v>
      </c>
      <c r="D30" s="31">
        <v>23312265</v>
      </c>
      <c r="E30" s="29">
        <v>13500</v>
      </c>
      <c r="F30" s="31">
        <v>23312265</v>
      </c>
      <c r="G30" s="29">
        <v>43903</v>
      </c>
      <c r="H30" s="31">
        <v>23338410.940000001</v>
      </c>
      <c r="I30" s="32">
        <f>Tabla1[[#This Row],[Física 
(E)]]/Tabla1[[#This Row],[Física
(C)]]</f>
        <v>3.2520740740740739</v>
      </c>
      <c r="J30" s="33">
        <f>Tabla1[[#This Row],[Financiera 
 (F)]]/Tabla1[[#This Row],[Financiera
(D)]]</f>
        <v>1.0011215529679334</v>
      </c>
      <c r="K30" s="22"/>
      <c r="M30" s="91"/>
      <c r="N30" s="92"/>
      <c r="O30" s="92"/>
      <c r="P30" s="92"/>
      <c r="Q30" s="92"/>
      <c r="R30" s="92"/>
      <c r="S30" s="93"/>
    </row>
    <row r="31" spans="1:19" ht="34.9" customHeight="1" x14ac:dyDescent="0.25">
      <c r="A31" s="24" t="s">
        <v>60</v>
      </c>
      <c r="B31" s="22" t="s">
        <v>61</v>
      </c>
      <c r="C31" s="35">
        <v>3</v>
      </c>
      <c r="D31" s="31">
        <v>8079726</v>
      </c>
      <c r="E31" s="22">
        <v>3</v>
      </c>
      <c r="F31" s="31">
        <v>8079726</v>
      </c>
      <c r="G31" s="22">
        <v>3</v>
      </c>
      <c r="H31" s="31">
        <v>5589893.9500000002</v>
      </c>
      <c r="I31" s="32">
        <f>Tabla1[[#This Row],[Física 
(E)]]/Tabla1[[#This Row],[Física
(C)]]</f>
        <v>1</v>
      </c>
      <c r="J31" s="33">
        <f>Tabla1[[#This Row],[Financiera 
 (F)]]/Tabla1[[#This Row],[Financiera
(D)]]</f>
        <v>0.69184201914767907</v>
      </c>
      <c r="K31" s="22"/>
      <c r="L31" s="26"/>
      <c r="M31" s="94"/>
      <c r="N31" s="92"/>
      <c r="O31" s="92"/>
      <c r="P31" s="92"/>
      <c r="Q31" s="92"/>
      <c r="R31" s="92"/>
      <c r="S31" s="95"/>
    </row>
    <row r="32" spans="1:19" ht="15.75" x14ac:dyDescent="0.25">
      <c r="A32" s="41" t="s">
        <v>28</v>
      </c>
      <c r="B32" s="42"/>
      <c r="C32" s="42"/>
      <c r="D32" s="42"/>
      <c r="E32" s="42"/>
      <c r="F32" s="42"/>
      <c r="G32" s="42"/>
      <c r="H32" s="42"/>
      <c r="I32" s="42"/>
      <c r="J32" s="43"/>
      <c r="K32" s="1"/>
    </row>
    <row r="33" spans="1:11" ht="15.75" x14ac:dyDescent="0.25">
      <c r="A33" s="44" t="s">
        <v>29</v>
      </c>
      <c r="B33" s="45"/>
      <c r="C33" s="45"/>
      <c r="D33" s="45"/>
      <c r="E33" s="45"/>
      <c r="F33" s="45"/>
      <c r="G33" s="45"/>
      <c r="H33" s="45"/>
      <c r="I33" s="45"/>
      <c r="J33" s="46"/>
    </row>
    <row r="34" spans="1:11" ht="46.5" customHeight="1" x14ac:dyDescent="0.25">
      <c r="A34" s="13" t="s">
        <v>30</v>
      </c>
      <c r="B34" s="82" t="s">
        <v>68</v>
      </c>
      <c r="C34" s="82"/>
      <c r="D34" s="82"/>
      <c r="E34" s="82"/>
      <c r="F34" s="82"/>
      <c r="G34" s="82"/>
      <c r="H34" s="82"/>
      <c r="I34" s="82"/>
      <c r="J34" s="83"/>
    </row>
    <row r="35" spans="1:11" ht="85.5" customHeight="1" x14ac:dyDescent="0.25">
      <c r="A35" s="13" t="s">
        <v>31</v>
      </c>
      <c r="B35" s="64" t="s">
        <v>78</v>
      </c>
      <c r="C35" s="64"/>
      <c r="D35" s="64"/>
      <c r="E35" s="64"/>
      <c r="F35" s="64"/>
      <c r="G35" s="64"/>
      <c r="H35" s="64"/>
      <c r="I35" s="64"/>
      <c r="J35" s="65"/>
    </row>
    <row r="36" spans="1:11" ht="92.45" customHeight="1" x14ac:dyDescent="0.25">
      <c r="A36" s="13" t="s">
        <v>32</v>
      </c>
      <c r="B36" s="64" t="s">
        <v>79</v>
      </c>
      <c r="C36" s="64"/>
      <c r="D36" s="64"/>
      <c r="E36" s="64"/>
      <c r="F36" s="64"/>
      <c r="G36" s="64"/>
      <c r="H36" s="64"/>
      <c r="I36" s="64"/>
      <c r="J36" s="65"/>
    </row>
    <row r="37" spans="1:11" ht="48.6" customHeight="1" x14ac:dyDescent="0.25">
      <c r="A37" s="13" t="s">
        <v>33</v>
      </c>
      <c r="B37" s="64" t="s">
        <v>75</v>
      </c>
      <c r="C37" s="64"/>
      <c r="D37" s="64"/>
      <c r="E37" s="64"/>
      <c r="F37" s="64"/>
      <c r="G37" s="64"/>
      <c r="H37" s="64"/>
      <c r="I37" s="64"/>
      <c r="J37" s="65"/>
    </row>
    <row r="38" spans="1:11" ht="50.45" customHeight="1" x14ac:dyDescent="0.25">
      <c r="A38" s="13" t="s">
        <v>30</v>
      </c>
      <c r="B38" s="82" t="s">
        <v>64</v>
      </c>
      <c r="C38" s="82"/>
      <c r="D38" s="82"/>
      <c r="E38" s="82"/>
      <c r="F38" s="82"/>
      <c r="G38" s="82"/>
      <c r="H38" s="82"/>
      <c r="I38" s="82"/>
      <c r="J38" s="82"/>
    </row>
    <row r="39" spans="1:11" ht="55.9" customHeight="1" x14ac:dyDescent="0.25">
      <c r="A39" s="13" t="s">
        <v>31</v>
      </c>
      <c r="B39" s="64" t="s">
        <v>65</v>
      </c>
      <c r="C39" s="64"/>
      <c r="D39" s="64"/>
      <c r="E39" s="64"/>
      <c r="F39" s="64"/>
      <c r="G39" s="64"/>
      <c r="H39" s="64"/>
      <c r="I39" s="64"/>
      <c r="J39" s="64"/>
    </row>
    <row r="40" spans="1:11" ht="133.15" customHeight="1" x14ac:dyDescent="0.25">
      <c r="A40" s="13" t="s">
        <v>32</v>
      </c>
      <c r="B40" s="64" t="s">
        <v>76</v>
      </c>
      <c r="C40" s="64"/>
      <c r="D40" s="64"/>
      <c r="E40" s="64"/>
      <c r="F40" s="64"/>
      <c r="G40" s="64"/>
      <c r="H40" s="64"/>
      <c r="I40" s="64"/>
      <c r="J40" s="64"/>
    </row>
    <row r="41" spans="1:11" ht="68.25" customHeight="1" x14ac:dyDescent="0.25">
      <c r="A41" s="13" t="s">
        <v>33</v>
      </c>
      <c r="B41" s="64" t="s">
        <v>69</v>
      </c>
      <c r="C41" s="64"/>
      <c r="D41" s="64"/>
      <c r="E41" s="64"/>
      <c r="F41" s="64"/>
      <c r="G41" s="64"/>
      <c r="H41" s="64"/>
      <c r="I41" s="64"/>
      <c r="J41" s="64"/>
    </row>
    <row r="42" spans="1:11" ht="50.45" customHeight="1" x14ac:dyDescent="0.25">
      <c r="A42" s="13" t="s">
        <v>30</v>
      </c>
      <c r="B42" s="99" t="s">
        <v>67</v>
      </c>
      <c r="C42" s="99"/>
      <c r="D42" s="99"/>
      <c r="E42" s="99"/>
      <c r="F42" s="99"/>
      <c r="G42" s="99"/>
      <c r="H42" s="99"/>
      <c r="I42" s="99"/>
      <c r="J42" s="99"/>
    </row>
    <row r="43" spans="1:11" ht="48" customHeight="1" x14ac:dyDescent="0.25">
      <c r="A43" s="13" t="s">
        <v>31</v>
      </c>
      <c r="B43" s="64" t="s">
        <v>66</v>
      </c>
      <c r="C43" s="64"/>
      <c r="D43" s="64"/>
      <c r="E43" s="64"/>
      <c r="F43" s="64"/>
      <c r="G43" s="64"/>
      <c r="H43" s="64"/>
      <c r="I43" s="64"/>
      <c r="J43" s="64"/>
    </row>
    <row r="44" spans="1:11" ht="68.25" customHeight="1" x14ac:dyDescent="0.25">
      <c r="A44" s="13" t="s">
        <v>32</v>
      </c>
      <c r="B44" s="64" t="s">
        <v>73</v>
      </c>
      <c r="C44" s="64"/>
      <c r="D44" s="64"/>
      <c r="E44" s="64"/>
      <c r="F44" s="64"/>
      <c r="G44" s="64"/>
      <c r="H44" s="64"/>
      <c r="I44" s="64"/>
      <c r="J44" s="64"/>
    </row>
    <row r="45" spans="1:11" ht="68.25" customHeight="1" x14ac:dyDescent="0.25">
      <c r="A45" s="13" t="s">
        <v>33</v>
      </c>
      <c r="B45" s="64" t="s">
        <v>69</v>
      </c>
      <c r="C45" s="64"/>
      <c r="D45" s="64"/>
      <c r="E45" s="64"/>
      <c r="F45" s="64"/>
      <c r="G45" s="64"/>
      <c r="H45" s="64"/>
      <c r="I45" s="64"/>
      <c r="J45" s="64"/>
    </row>
    <row r="46" spans="1:11" ht="15.75" x14ac:dyDescent="0.25">
      <c r="A46" s="41" t="s">
        <v>34</v>
      </c>
      <c r="B46" s="42"/>
      <c r="C46" s="42"/>
      <c r="D46" s="42"/>
      <c r="E46" s="42"/>
      <c r="F46" s="42"/>
      <c r="G46" s="42"/>
      <c r="H46" s="42"/>
      <c r="I46" s="42"/>
      <c r="J46" s="43"/>
      <c r="K46" s="1"/>
    </row>
    <row r="47" spans="1:11" ht="27.75" customHeight="1" x14ac:dyDescent="0.25">
      <c r="A47" s="96" t="s">
        <v>35</v>
      </c>
      <c r="B47" s="97"/>
      <c r="C47" s="97"/>
      <c r="D47" s="97"/>
      <c r="E47" s="97"/>
      <c r="F47" s="97"/>
      <c r="G47" s="97"/>
      <c r="H47" s="97"/>
      <c r="I47" s="97"/>
      <c r="J47" s="98"/>
    </row>
    <row r="48" spans="1:11" ht="51" customHeight="1" x14ac:dyDescent="0.25">
      <c r="A48" s="78" t="s">
        <v>77</v>
      </c>
      <c r="B48" s="79"/>
      <c r="C48" s="79"/>
      <c r="D48" s="79"/>
      <c r="E48" s="79"/>
      <c r="F48" s="79"/>
      <c r="G48" s="79"/>
      <c r="H48" s="79"/>
      <c r="I48" s="79"/>
      <c r="J48" s="80"/>
    </row>
    <row r="49" spans="1:10" ht="30.75" customHeight="1" x14ac:dyDescent="0.25">
      <c r="A49" s="19"/>
      <c r="B49" s="19"/>
      <c r="C49" s="19"/>
      <c r="D49" s="19"/>
      <c r="E49" s="19"/>
      <c r="F49" s="19"/>
      <c r="G49" s="19"/>
      <c r="H49" s="19"/>
      <c r="I49" s="19"/>
      <c r="J49" s="19"/>
    </row>
    <row r="50" spans="1:10" x14ac:dyDescent="0.25">
      <c r="A50" s="81"/>
      <c r="B50" s="81"/>
      <c r="C50" s="81"/>
      <c r="D50" s="81"/>
      <c r="E50" s="81"/>
      <c r="F50" s="81"/>
      <c r="G50" s="81"/>
      <c r="H50" s="81"/>
      <c r="I50" s="81"/>
      <c r="J50" s="81"/>
    </row>
  </sheetData>
  <mergeCells count="59">
    <mergeCell ref="M29:S29"/>
    <mergeCell ref="M30:S30"/>
    <mergeCell ref="M31:S31"/>
    <mergeCell ref="A46:J46"/>
    <mergeCell ref="A47:J47"/>
    <mergeCell ref="B38:J38"/>
    <mergeCell ref="B39:J39"/>
    <mergeCell ref="B40:J40"/>
    <mergeCell ref="B41:J41"/>
    <mergeCell ref="B42:J42"/>
    <mergeCell ref="B43:J43"/>
    <mergeCell ref="B44:J44"/>
    <mergeCell ref="B45:J45"/>
    <mergeCell ref="A48:J48"/>
    <mergeCell ref="A50:J50"/>
    <mergeCell ref="B9:J9"/>
    <mergeCell ref="B10:J10"/>
    <mergeCell ref="B21:J21"/>
    <mergeCell ref="A32:J32"/>
    <mergeCell ref="A33:J33"/>
    <mergeCell ref="B34:J34"/>
    <mergeCell ref="B35:J35"/>
    <mergeCell ref="B36:J36"/>
    <mergeCell ref="B37:J37"/>
    <mergeCell ref="A25:B25"/>
    <mergeCell ref="I25:J25"/>
    <mergeCell ref="A26:J26"/>
    <mergeCell ref="C27:D27"/>
    <mergeCell ref="G27:H27"/>
    <mergeCell ref="I27:J27"/>
    <mergeCell ref="C25:E25"/>
    <mergeCell ref="F25:H25"/>
    <mergeCell ref="E27:F27"/>
    <mergeCell ref="A22:J22"/>
    <mergeCell ref="A23:J23"/>
    <mergeCell ref="A24:B24"/>
    <mergeCell ref="I24:J24"/>
    <mergeCell ref="C24:E24"/>
    <mergeCell ref="F24:H24"/>
    <mergeCell ref="C16:J16"/>
    <mergeCell ref="A17:J17"/>
    <mergeCell ref="B18:J18"/>
    <mergeCell ref="B19:J19"/>
    <mergeCell ref="B20:J20"/>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s>
  <phoneticPr fontId="21" type="noConversion"/>
  <dataValidations count="16">
    <dataValidation allowBlank="1" showInputMessage="1" showErrorMessage="1" prompt="Monto ejecutado en el trimestre" sqref="H28:H31"/>
    <dataValidation allowBlank="1" showInputMessage="1" showErrorMessage="1" prompt="Meta alcanzada en el trimestre" sqref="G28:G31"/>
    <dataValidation allowBlank="1" showInputMessage="1" showErrorMessage="1" prompt="Monto presupuestado para el producto" sqref="D28:D31 E29:E31 F28:F31"/>
    <dataValidation allowBlank="1" showInputMessage="1" showErrorMessage="1" prompt="Meta anual del indicador" sqref="E28 C28:C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48:J49"/>
    <dataValidation allowBlank="1" showInputMessage="1" showErrorMessage="1" prompt="De existir desvío, explicar razones." sqref="B37:B45 C37:J37"/>
    <dataValidation allowBlank="1" showInputMessage="1" showErrorMessage="1" prompt="1. Describir lo plasmado en el presupuesto_x000a_2. Describir lo alcanzado en términos financieros y de producción " sqref="B36:B45 C36:J37"/>
    <dataValidation allowBlank="1" showInputMessage="1" showErrorMessage="1" prompt="¿En qué consiste el producto? su objetivo" sqref="B35:J35"/>
    <dataValidation allowBlank="1" showInputMessage="1" showErrorMessage="1" prompt="Nombre del producto" sqref="B34:J34"/>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 allowBlank="1" showInputMessage="1" showErrorMessage="1" prompt="Nombre de cada producto" sqref="A28 A30"/>
    <dataValidation allowBlank="1" showInputMessage="1" showErrorMessage="1" prompt="Nombre del indicador" sqref="B28:B29 B31"/>
  </dataValidations>
  <pageMargins left="0.7" right="0.7" top="0.75" bottom="0.75" header="0.3" footer="0.3"/>
  <pageSetup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dgbn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PROPIEDAD DE</cp:lastModifiedBy>
  <dcterms:created xsi:type="dcterms:W3CDTF">2021-03-22T15:50:10Z</dcterms:created>
  <dcterms:modified xsi:type="dcterms:W3CDTF">2022-01-29T02:28:10Z</dcterms:modified>
</cp:coreProperties>
</file>