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<sst xmlns="http://schemas.openxmlformats.org/spreadsheetml/2006/main" count="93" uniqueCount="83">
  <si>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</si>
  <si>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</si>
  <si>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</si>
  <si>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</si>
  <si>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</si>
  <si>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</si>
  <si>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</si>
  <si>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</si>
  <si>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</si>
  <si>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</si>
  <si>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</si>
  <si>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</si>
  <si>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</si>
  <si>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</si>
  <si>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</si>
  <si>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</si>
  <si>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</si>
  <si>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</si>
  <si>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</si>
  <si>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</si>
  <si>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</si>
  <si>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</si>
  <si>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</si>
  <si>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</si>
  <si>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</si>
  <si>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</si>
  <si>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</si>
  <si>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</si>
  <si>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</si>
  <si>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</si>
  <si>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</si>
  <si>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</si>
  <si>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</si>
  <si>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</si>
  <si>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</si>
  <si>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</si>
  <si>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</si>
  <si>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</si>
  <si>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</si>
  <si>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</si>
  <si>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</si>
  <si>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</si>
  <si>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</si>
  <si>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</si>
  <si>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</si>
  <si>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</si>
  <si>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</si>
  <si>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</si>
  <si>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</si>
  <si>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</si>
  <si>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</si>
  <si>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</si>
  <si>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</si>
  <si>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</si>
  <si>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</si>
  <si>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</si>
  <si>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</si>
  <si>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</si>
  <si>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</si>
  <si>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</si>
  <si>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</si>
  <si>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</si>
  <si>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</si>
  <si>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</si>
  <si>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</si>
  <si>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</si>
  <si>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6758-Estado dominicano recibe inventarios de bienes muebles de instituciones del Estado.</t>
  </si>
  <si>
    <t>261,390,437.00</t>
  </si>
  <si>
    <t xml:space="preserve">	892.036.398,00</t>
  </si>
  <si>
    <t xml:space="preserve">	56.251,.342,00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</si>
  <si>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</si>
  <si>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</si>
  <si>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</si>
  <si>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</si>
  <si>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</si>
  <si>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</si>
  <si>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6757 Ciudadanos participan en  subastas públicas de bienes muebles descargados</t>
  </si>
  <si>
    <t>Informe de Evaluación Trimestral  de las Metas Físicas-Financieras</t>
  </si>
  <si>
    <t>Programación Trimestral</t>
  </si>
  <si>
    <t>EjecuciónTrimestral</t>
  </si>
  <si>
    <t>En cuanto el inventario de Bienes Muebles e Inmuebles se logró recibir inventarios de bienes muebles de siete instituciones, y equivale al  14% , además se logró una ejecución  de un 40,6% de la meta financiera programada.</t>
  </si>
  <si>
    <t>Durante  el  tercer trimestre del  2022, se logró gestionar 617 que equivale a un 15,4 %, para esto  la Dirección General de Bienes Nacionales realizó  levantamientos catastrales, estudios sociológicos, dibujos de planos y análisis legal en el sector de Hainamosa, en cuanto a desempeño financiero se logró en 82,6%.</t>
  </si>
  <si>
    <t>Durante  el tercer trimestre del  2022, participaron 166 cuidadnos en las Subastas Publicas equivalente al 42% y en cuanto a la meta financiera se logró 72,2%.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</si>
</sst>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50</xdr:row>
      <xdr:rowOff>144445</xdr:rowOff>
    </xdr:from>
    <xdr:to>
      <xdr:col>7</xdr:col>
      <xdr:colOff>47318</xdr:colOff>
      <xdr:row>55</xdr:row>
      <xdr:rowOff>186473</xdr:rowOff>
    </xdr:to>
    <xdr:grpSp>
      <xdr:nvGrpSpPr>
        <xdr:cNvPr id="4" name="Group 3131">
          <a:extLst>
            <a:ext uri="{FF2B5EF4-FFF2-40B4-BE49-F238E27FC236}">
              <a16:creationId xmlns:a16="http://schemas.microsoft.com/office/drawing/2014/main" id="{3C3D6740-461A-4FF5-A563-B597B6624746}"/>
            </a:ext>
          </a:extLst>
        </xdr:cNvPr>
        <xdr:cNvGrpSpPr/>
      </xdr:nvGrpSpPr>
      <xdr:grpSpPr>
        <a:xfrm>
          <a:off x="0" y="20710508"/>
          <a:ext cx="6738631" cy="994528"/>
          <a:chOff x="0" y="139798"/>
          <a:chExt cx="6912116" cy="962537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98580562-90BC-42B8-BFE6-D17CA2A1EFAB}"/>
              </a:ext>
            </a:extLst>
          </xdr:cNvPr>
          <xdr:cNvSpPr/>
        </xdr:nvSpPr>
        <xdr:spPr>
          <a:xfrm>
            <a:off x="3134" y="692333"/>
            <a:ext cx="2454656" cy="0"/>
          </a:xfrm>
          <a:custGeom>
            <a:avLst/>
            <a:gdLst/>
            <a:ahLst/>
            <a:cxnLst/>
            <a:rect l="0" t="0" r="0" b="0"/>
            <a:pathLst>
              <a:path w="2454656">
                <a:moveTo>
                  <a:pt x="0" y="0"/>
                </a:moveTo>
                <a:lnTo>
                  <a:pt x="2454656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Rectangle 279">
            <a:extLst>
              <a:ext uri="{FF2B5EF4-FFF2-40B4-BE49-F238E27FC236}">
                <a16:creationId xmlns:a16="http://schemas.microsoft.com/office/drawing/2014/main" id="{337049FB-DDC4-493A-865D-AF75D29D4397}"/>
              </a:ext>
            </a:extLst>
          </xdr:cNvPr>
          <xdr:cNvSpPr/>
        </xdr:nvSpPr>
        <xdr:spPr>
          <a:xfrm>
            <a:off x="76048" y="139798"/>
            <a:ext cx="506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9" name="Rectangle 280">
            <a:extLst>
              <a:ext uri="{FF2B5EF4-FFF2-40B4-BE49-F238E27FC236}">
                <a16:creationId xmlns:a16="http://schemas.microsoft.com/office/drawing/2014/main" id="{4511C162-D211-4697-B7DF-CC935474C51B}"/>
              </a:ext>
            </a:extLst>
          </xdr:cNvPr>
          <xdr:cNvSpPr/>
        </xdr:nvSpPr>
        <xdr:spPr>
          <a:xfrm>
            <a:off x="558546" y="732786"/>
            <a:ext cx="17899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Damnia Gomera Alba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0" name="Rectangle 281">
            <a:extLst>
              <a:ext uri="{FF2B5EF4-FFF2-40B4-BE49-F238E27FC236}">
                <a16:creationId xmlns:a16="http://schemas.microsoft.com/office/drawing/2014/main" id="{21195EA3-DADF-45A6-8DFA-4B767F0CCA1C}"/>
              </a:ext>
            </a:extLst>
          </xdr:cNvPr>
          <xdr:cNvSpPr/>
        </xdr:nvSpPr>
        <xdr:spPr>
          <a:xfrm>
            <a:off x="0" y="915667"/>
            <a:ext cx="3275908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Encargada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1" name="Rectangle 282">
            <a:extLst>
              <a:ext uri="{FF2B5EF4-FFF2-40B4-BE49-F238E27FC236}">
                <a16:creationId xmlns:a16="http://schemas.microsoft.com/office/drawing/2014/main" id="{DFDB8E1C-682F-462C-97F9-F53679D0E722}"/>
              </a:ext>
            </a:extLst>
          </xdr:cNvPr>
          <xdr:cNvSpPr/>
        </xdr:nvSpPr>
        <xdr:spPr>
          <a:xfrm>
            <a:off x="3573018" y="735073"/>
            <a:ext cx="2060364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Wilkin A. Moreno Abreu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2" name="Rectangle 283">
            <a:extLst>
              <a:ext uri="{FF2B5EF4-FFF2-40B4-BE49-F238E27FC236}">
                <a16:creationId xmlns:a16="http://schemas.microsoft.com/office/drawing/2014/main" id="{A1441916-7FEB-4C76-BF29-49D567974688}"/>
              </a:ext>
            </a:extLst>
          </xdr:cNvPr>
          <xdr:cNvSpPr/>
        </xdr:nvSpPr>
        <xdr:spPr>
          <a:xfrm>
            <a:off x="2802941" y="917953"/>
            <a:ext cx="4109175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Subdirector General 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3" name="Shape 284">
            <a:extLst>
              <a:ext uri="{FF2B5EF4-FFF2-40B4-BE49-F238E27FC236}">
                <a16:creationId xmlns:a16="http://schemas.microsoft.com/office/drawing/2014/main" id="{CAE67D4B-953A-4654-8765-F630F654D6AA}"/>
              </a:ext>
            </a:extLst>
          </xdr:cNvPr>
          <xdr:cNvSpPr/>
        </xdr:nvSpPr>
        <xdr:spPr>
          <a:xfrm>
            <a:off x="2809828" y="692333"/>
            <a:ext cx="3077363" cy="0"/>
          </a:xfrm>
          <a:custGeom>
            <a:avLst/>
            <a:gdLst/>
            <a:ahLst/>
            <a:cxnLst/>
            <a:rect l="0" t="0" r="0" b="0"/>
            <a:pathLst>
              <a:path w="3077363">
                <a:moveTo>
                  <a:pt x="0" y="0"/>
                </a:moveTo>
                <a:lnTo>
                  <a:pt x="3077363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120" zoomScaleNormal="120" workbookViewId="0">
      <selection activeCell="B46" sqref="B46:J46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52" t="s">
        <v>77</v>
      </c>
      <c r="C2" s="52"/>
      <c r="D2" s="52"/>
      <c r="E2" s="52"/>
      <c r="F2" s="52"/>
      <c r="G2" s="52"/>
      <c r="H2" s="52"/>
      <c r="I2" s="52"/>
      <c r="J2" s="53"/>
      <c r="K2" s="1"/>
    </row>
    <row r="3" spans="1:11" ht="15.75" customHeight="1" thickBot="1" x14ac:dyDescent="0.3">
      <c r="A3" s="38"/>
      <c r="B3" s="54" t="s">
        <v>0</v>
      </c>
      <c r="C3" s="54"/>
      <c r="D3" s="55" t="s">
        <v>1</v>
      </c>
      <c r="E3" s="54"/>
      <c r="F3" s="54"/>
      <c r="G3" s="54"/>
      <c r="H3" s="56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57" t="s">
        <v>4</v>
      </c>
      <c r="C4" s="57"/>
      <c r="D4" s="58"/>
      <c r="E4" s="57"/>
      <c r="F4" s="57"/>
      <c r="G4" s="57"/>
      <c r="H4" s="59"/>
      <c r="I4" s="10"/>
      <c r="J4" s="11"/>
      <c r="K4" s="1"/>
    </row>
    <row r="5" spans="1:11" x14ac:dyDescent="0.25">
      <c r="A5" s="60"/>
      <c r="B5" s="61"/>
      <c r="C5" s="61"/>
      <c r="D5" s="62"/>
      <c r="E5" s="62"/>
      <c r="F5" s="62"/>
      <c r="G5" s="62"/>
      <c r="H5" s="62"/>
      <c r="I5" s="61"/>
      <c r="J5" s="63"/>
      <c r="K5" s="1"/>
    </row>
    <row r="6" spans="1:11" ht="3" customHeight="1" x14ac:dyDescent="0.25">
      <c r="A6" s="43"/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46" t="s">
        <v>5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ht="15.7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</row>
    <row r="9" spans="1:11" x14ac:dyDescent="0.25">
      <c r="A9" s="25" t="s">
        <v>7</v>
      </c>
      <c r="B9" s="64" t="s">
        <v>49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5" customHeight="1" x14ac:dyDescent="0.25">
      <c r="A10" s="26" t="s">
        <v>36</v>
      </c>
      <c r="B10" s="64" t="s">
        <v>50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x14ac:dyDescent="0.25">
      <c r="A11" s="26" t="s">
        <v>37</v>
      </c>
      <c r="B11" s="64" t="s">
        <v>51</v>
      </c>
      <c r="C11" s="65"/>
      <c r="D11" s="65"/>
      <c r="E11" s="65"/>
      <c r="F11" s="65"/>
      <c r="G11" s="65"/>
      <c r="H11" s="65"/>
      <c r="I11" s="65"/>
      <c r="J11" s="66"/>
      <c r="K11" s="1"/>
    </row>
    <row r="12" spans="1:11" ht="31.5" customHeight="1" x14ac:dyDescent="0.25">
      <c r="A12" s="25" t="s">
        <v>8</v>
      </c>
      <c r="B12" s="67" t="s">
        <v>52</v>
      </c>
      <c r="C12" s="67"/>
      <c r="D12" s="67"/>
      <c r="E12" s="67"/>
      <c r="F12" s="67"/>
      <c r="G12" s="67"/>
      <c r="H12" s="67"/>
      <c r="I12" s="67"/>
      <c r="J12" s="68"/>
    </row>
    <row r="13" spans="1:11" ht="47.25" customHeight="1" x14ac:dyDescent="0.25">
      <c r="A13" s="25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</row>
    <row r="14" spans="1:11" ht="15.75" x14ac:dyDescent="0.25">
      <c r="A14" s="4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1" ht="51.6" customHeight="1" x14ac:dyDescent="0.25">
      <c r="A15" s="25" t="s">
        <v>11</v>
      </c>
      <c r="B15" s="8">
        <v>1</v>
      </c>
      <c r="C15" s="41" t="s">
        <v>54</v>
      </c>
      <c r="D15" s="41"/>
      <c r="E15" s="41"/>
      <c r="F15" s="41"/>
      <c r="G15" s="41"/>
      <c r="H15" s="41"/>
      <c r="I15" s="41"/>
      <c r="J15" s="42"/>
    </row>
    <row r="16" spans="1:11" ht="48" customHeight="1" x14ac:dyDescent="0.25">
      <c r="A16" s="25" t="s">
        <v>12</v>
      </c>
      <c r="B16" s="5">
        <v>1</v>
      </c>
      <c r="C16" s="41" t="s">
        <v>48</v>
      </c>
      <c r="D16" s="41"/>
      <c r="E16" s="41"/>
      <c r="F16" s="41"/>
      <c r="G16" s="41"/>
      <c r="H16" s="41"/>
      <c r="I16" s="41"/>
      <c r="J16" s="42"/>
    </row>
    <row r="17" spans="1:19" x14ac:dyDescent="0.25">
      <c r="A17" s="25" t="s">
        <v>13</v>
      </c>
      <c r="B17" s="6"/>
      <c r="C17" s="69" t="str">
        <f>IFERROR(VLOOKUP(B17,'[1]Validacion datos'!D8:E64,2,FALSE),"")</f>
        <v/>
      </c>
      <c r="D17" s="69"/>
      <c r="E17" s="69"/>
      <c r="F17" s="69"/>
      <c r="G17" s="69"/>
      <c r="H17" s="69"/>
      <c r="I17" s="69"/>
      <c r="J17" s="70"/>
    </row>
    <row r="18" spans="1:19" ht="15.75" x14ac:dyDescent="0.25">
      <c r="A18" s="46" t="s">
        <v>14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9" ht="29.25" customHeight="1" x14ac:dyDescent="0.25">
      <c r="A19" s="25" t="s">
        <v>15</v>
      </c>
      <c r="B19" s="67" t="s">
        <v>55</v>
      </c>
      <c r="C19" s="67"/>
      <c r="D19" s="67"/>
      <c r="E19" s="67"/>
      <c r="F19" s="67"/>
      <c r="G19" s="67"/>
      <c r="H19" s="67"/>
      <c r="I19" s="67"/>
      <c r="J19" s="68"/>
    </row>
    <row r="20" spans="1:19" ht="48" customHeight="1" x14ac:dyDescent="0.25">
      <c r="A20" s="27" t="s">
        <v>16</v>
      </c>
      <c r="B20" s="67" t="s">
        <v>56</v>
      </c>
      <c r="C20" s="67"/>
      <c r="D20" s="67"/>
      <c r="E20" s="67"/>
      <c r="F20" s="67"/>
      <c r="G20" s="67"/>
      <c r="H20" s="67"/>
      <c r="I20" s="67"/>
      <c r="J20" s="68"/>
    </row>
    <row r="21" spans="1:19" ht="34.5" customHeight="1" x14ac:dyDescent="0.25">
      <c r="A21" s="27" t="s">
        <v>17</v>
      </c>
      <c r="B21" s="67" t="s">
        <v>57</v>
      </c>
      <c r="C21" s="67"/>
      <c r="D21" s="67"/>
      <c r="E21" s="67"/>
      <c r="F21" s="67"/>
      <c r="G21" s="67"/>
      <c r="H21" s="67"/>
      <c r="I21" s="67"/>
      <c r="J21" s="68"/>
    </row>
    <row r="22" spans="1:19" ht="35.25" customHeight="1" x14ac:dyDescent="0.25">
      <c r="A22" s="27" t="s">
        <v>38</v>
      </c>
      <c r="B22" s="67" t="s">
        <v>62</v>
      </c>
      <c r="C22" s="67"/>
      <c r="D22" s="67"/>
      <c r="E22" s="67"/>
      <c r="F22" s="67"/>
      <c r="G22" s="67"/>
      <c r="H22" s="67"/>
      <c r="I22" s="67"/>
      <c r="J22" s="68"/>
      <c r="K22" s="1"/>
    </row>
    <row r="23" spans="1:19" ht="15.75" x14ac:dyDescent="0.25">
      <c r="A23" s="46" t="s">
        <v>18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9" ht="15.75" x14ac:dyDescent="0.25">
      <c r="A24" s="49" t="s">
        <v>19</v>
      </c>
      <c r="B24" s="50"/>
      <c r="C24" s="50"/>
      <c r="D24" s="50"/>
      <c r="E24" s="50"/>
      <c r="F24" s="50"/>
      <c r="G24" s="50"/>
      <c r="H24" s="50"/>
      <c r="I24" s="50"/>
      <c r="J24" s="51"/>
      <c r="K24" s="1"/>
    </row>
    <row r="25" spans="1:19" ht="15" customHeight="1" x14ac:dyDescent="0.25">
      <c r="A25" s="77" t="s">
        <v>20</v>
      </c>
      <c r="B25" s="78"/>
      <c r="C25" s="79" t="s">
        <v>21</v>
      </c>
      <c r="D25" s="81"/>
      <c r="E25" s="81"/>
      <c r="F25" s="81" t="s">
        <v>22</v>
      </c>
      <c r="G25" s="81"/>
      <c r="H25" s="78"/>
      <c r="I25" s="79" t="s">
        <v>23</v>
      </c>
      <c r="J25" s="80"/>
    </row>
    <row r="26" spans="1:19" x14ac:dyDescent="0.25">
      <c r="A26" s="88" t="s">
        <v>68</v>
      </c>
      <c r="B26" s="89"/>
      <c r="C26" s="73">
        <v>961201128.39999998</v>
      </c>
      <c r="D26" s="74"/>
      <c r="E26" s="75"/>
      <c r="F26" s="73">
        <v>262235840.96000001</v>
      </c>
      <c r="G26" s="74"/>
      <c r="H26" s="75"/>
      <c r="I26" s="90">
        <f>+IF(F26&gt;0,F26/C26,0)</f>
        <v>0.27282098742072181</v>
      </c>
      <c r="J26" s="91"/>
    </row>
    <row r="27" spans="1:19" ht="15.75" x14ac:dyDescent="0.25">
      <c r="A27" s="49" t="s">
        <v>24</v>
      </c>
      <c r="B27" s="50"/>
      <c r="C27" s="50"/>
      <c r="D27" s="50"/>
      <c r="E27" s="50"/>
      <c r="F27" s="50"/>
      <c r="G27" s="50"/>
      <c r="H27" s="50"/>
      <c r="I27" s="50"/>
      <c r="J27" s="51"/>
      <c r="K27" s="1"/>
    </row>
    <row r="28" spans="1:19" x14ac:dyDescent="0.25">
      <c r="A28" s="28"/>
      <c r="B28"/>
      <c r="C28" s="71" t="s">
        <v>47</v>
      </c>
      <c r="D28" s="76"/>
      <c r="E28" s="71" t="s">
        <v>78</v>
      </c>
      <c r="F28" s="76"/>
      <c r="G28" s="71" t="s">
        <v>79</v>
      </c>
      <c r="H28" s="71"/>
      <c r="I28" s="71" t="s">
        <v>25</v>
      </c>
      <c r="J28" s="72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71</v>
      </c>
      <c r="B30" s="24" t="s">
        <v>72</v>
      </c>
      <c r="C30" s="14">
        <v>16000</v>
      </c>
      <c r="D30" s="21" t="s">
        <v>67</v>
      </c>
      <c r="E30" s="14">
        <v>4000</v>
      </c>
      <c r="F30" s="21">
        <v>65347609</v>
      </c>
      <c r="G30" s="14">
        <v>617</v>
      </c>
      <c r="H30" s="22">
        <v>53979457.450000003</v>
      </c>
      <c r="I30" s="18">
        <f>Tabla1[[#This Row],[Física 
(E)]]/Tabla1[[#This Row],[Física
(C)]]</f>
        <v>0.15425</v>
      </c>
      <c r="J30" s="32">
        <f>Tabla1[[#This Row],[Financiera 
 (F)]]/Tabla1[[#This Row],[Financiera
(D)]]</f>
        <v>0.82603569244591646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3" t="s">
        <v>73</v>
      </c>
      <c r="B31" s="19" t="s">
        <v>74</v>
      </c>
      <c r="C31" s="15">
        <v>1000</v>
      </c>
      <c r="D31" s="23">
        <v>17909052</v>
      </c>
      <c r="E31" s="15">
        <v>400</v>
      </c>
      <c r="F31" s="16">
        <v>4477263</v>
      </c>
      <c r="G31" s="15">
        <v>166</v>
      </c>
      <c r="H31" s="23">
        <v>3232559.56</v>
      </c>
      <c r="I31" s="17">
        <f>Tabla1[[#This Row],[Física 
(E)]]/Tabla1[[#This Row],[Física
(C)]]</f>
        <v>0.41499999999999998</v>
      </c>
      <c r="J31" s="32">
        <f>Tabla1[[#This Row],[Financiera 
 (F)]]/Tabla1[[#This Row],[Financiera
(D)]]</f>
        <v>0.72199456676992169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34" t="s">
        <v>65</v>
      </c>
      <c r="B32" s="12" t="s">
        <v>64</v>
      </c>
      <c r="C32" s="20">
        <v>180</v>
      </c>
      <c r="D32" s="23" t="s">
        <v>69</v>
      </c>
      <c r="E32" s="12">
        <v>50</v>
      </c>
      <c r="F32" s="23">
        <v>14011335</v>
      </c>
      <c r="G32" s="12">
        <v>7</v>
      </c>
      <c r="H32" s="35">
        <v>5694868.6799999997</v>
      </c>
      <c r="I32" s="17">
        <f>Tabla1[[#This Row],[Física 
(E)]]/Tabla1[[#This Row],[Física
(C)]]</f>
        <v>0.14000000000000001</v>
      </c>
      <c r="J32" s="32">
        <f>Tabla1[[#This Row],[Financiera 
 (F)]]/Tabla1[[#This Row],[Financiera
(D)]]</f>
        <v>0.40644725716714358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t="15.75" x14ac:dyDescent="0.25">
      <c r="A34" s="49" t="s">
        <v>29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1" ht="46.5" customHeight="1" x14ac:dyDescent="0.25">
      <c r="A35" s="36" t="s">
        <v>30</v>
      </c>
      <c r="B35" s="86" t="s">
        <v>75</v>
      </c>
      <c r="C35" s="86"/>
      <c r="D35" s="86"/>
      <c r="E35" s="86"/>
      <c r="F35" s="86"/>
      <c r="G35" s="86"/>
      <c r="H35" s="86"/>
      <c r="I35" s="86"/>
      <c r="J35" s="87"/>
    </row>
    <row r="36" spans="1:11" ht="85.5" customHeight="1" x14ac:dyDescent="0.25">
      <c r="A36" s="36" t="s">
        <v>31</v>
      </c>
      <c r="B36" s="67" t="s">
        <v>63</v>
      </c>
      <c r="C36" s="67"/>
      <c r="D36" s="67"/>
      <c r="E36" s="67"/>
      <c r="F36" s="67"/>
      <c r="G36" s="67"/>
      <c r="H36" s="67"/>
      <c r="I36" s="67"/>
      <c r="J36" s="68"/>
    </row>
    <row r="37" spans="1:11" ht="92.45" customHeight="1" x14ac:dyDescent="0.25">
      <c r="A37" s="36" t="s">
        <v>32</v>
      </c>
      <c r="B37" s="67" t="s">
        <v>81</v>
      </c>
      <c r="C37" s="67"/>
      <c r="D37" s="67"/>
      <c r="E37" s="67"/>
      <c r="F37" s="67"/>
      <c r="G37" s="67"/>
      <c r="H37" s="67"/>
      <c r="I37" s="67"/>
      <c r="J37" s="68"/>
    </row>
    <row r="38" spans="1:11" ht="48.6" customHeight="1" x14ac:dyDescent="0.25">
      <c r="A38" s="36" t="s">
        <v>33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1" ht="37.5" customHeight="1" x14ac:dyDescent="0.25">
      <c r="A39" s="36" t="s">
        <v>30</v>
      </c>
      <c r="B39" s="86" t="s">
        <v>66</v>
      </c>
      <c r="C39" s="86"/>
      <c r="D39" s="86"/>
      <c r="E39" s="86"/>
      <c r="F39" s="86"/>
      <c r="G39" s="86"/>
      <c r="H39" s="86"/>
      <c r="I39" s="86"/>
      <c r="J39" s="87"/>
    </row>
    <row r="40" spans="1:11" ht="55.9" customHeight="1" x14ac:dyDescent="0.25">
      <c r="A40" s="36" t="s">
        <v>31</v>
      </c>
      <c r="B40" s="67" t="s">
        <v>59</v>
      </c>
      <c r="C40" s="67"/>
      <c r="D40" s="67"/>
      <c r="E40" s="67"/>
      <c r="F40" s="67"/>
      <c r="G40" s="67"/>
      <c r="H40" s="67"/>
      <c r="I40" s="67"/>
      <c r="J40" s="68"/>
    </row>
    <row r="41" spans="1:11" ht="50.25" customHeight="1" x14ac:dyDescent="0.25">
      <c r="A41" s="36" t="s">
        <v>32</v>
      </c>
      <c r="B41" s="67" t="s">
        <v>80</v>
      </c>
      <c r="C41" s="67"/>
      <c r="D41" s="67"/>
      <c r="E41" s="67"/>
      <c r="F41" s="67"/>
      <c r="G41" s="67"/>
      <c r="H41" s="67"/>
      <c r="I41" s="67"/>
      <c r="J41" s="68"/>
    </row>
    <row r="42" spans="1:11" ht="33" customHeight="1" x14ac:dyDescent="0.25">
      <c r="A42" s="36" t="s">
        <v>33</v>
      </c>
      <c r="B42" s="67" t="s">
        <v>61</v>
      </c>
      <c r="C42" s="67"/>
      <c r="D42" s="67"/>
      <c r="E42" s="67"/>
      <c r="F42" s="67"/>
      <c r="G42" s="67"/>
      <c r="H42" s="67"/>
      <c r="I42" s="67"/>
      <c r="J42" s="68"/>
    </row>
    <row r="43" spans="1:11" ht="29.25" customHeight="1" x14ac:dyDescent="0.25">
      <c r="A43" s="36" t="s">
        <v>30</v>
      </c>
      <c r="B43" s="103" t="s">
        <v>76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36" t="s">
        <v>31</v>
      </c>
      <c r="B44" s="67" t="s">
        <v>60</v>
      </c>
      <c r="C44" s="67"/>
      <c r="D44" s="67"/>
      <c r="E44" s="67"/>
      <c r="F44" s="67"/>
      <c r="G44" s="67"/>
      <c r="H44" s="67"/>
      <c r="I44" s="67"/>
      <c r="J44" s="68"/>
    </row>
    <row r="45" spans="1:11" ht="32.25" customHeight="1" x14ac:dyDescent="0.25">
      <c r="A45" s="36" t="s">
        <v>32</v>
      </c>
      <c r="B45" s="67" t="s">
        <v>82</v>
      </c>
      <c r="C45" s="67"/>
      <c r="D45" s="67"/>
      <c r="E45" s="67"/>
      <c r="F45" s="67"/>
      <c r="G45" s="67"/>
      <c r="H45" s="67"/>
      <c r="I45" s="67"/>
      <c r="J45" s="68"/>
    </row>
    <row r="46" spans="1:11" ht="41.25" customHeight="1" x14ac:dyDescent="0.25">
      <c r="A46" s="36" t="s">
        <v>33</v>
      </c>
      <c r="B46" s="67" t="s">
        <v>61</v>
      </c>
      <c r="C46" s="67"/>
      <c r="D46" s="67"/>
      <c r="E46" s="67"/>
      <c r="F46" s="67"/>
      <c r="G46" s="67"/>
      <c r="H46" s="67"/>
      <c r="I46" s="67"/>
      <c r="J46" s="68"/>
    </row>
    <row r="47" spans="1:11" ht="15.75" x14ac:dyDescent="0.25">
      <c r="A47" s="46" t="s">
        <v>34</v>
      </c>
      <c r="B47" s="47"/>
      <c r="C47" s="47"/>
      <c r="D47" s="47"/>
      <c r="E47" s="47"/>
      <c r="F47" s="47"/>
      <c r="G47" s="47"/>
      <c r="H47" s="47"/>
      <c r="I47" s="47"/>
      <c r="J47" s="48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2" t="s">
        <v>70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</sheetData>
  <mergeCells count="59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1" type="noConversion"/>
  <dataValidations xWindow="1590" yWindow="600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PROPIEDAD DE</cp:lastModifiedBy>
  <cp:lastPrinted>2022-07-21T16:11:44Z</cp:lastPrinted>
  <dcterms:created xsi:type="dcterms:W3CDTF">2021-03-22T15:50:10Z</dcterms:created>
  <dcterms:modified xsi:type="dcterms:W3CDTF">2022-10-24T00:51:17Z</dcterms:modified>
</cp:coreProperties>
</file>