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neuman\Downloads\"/>
    </mc:Choice>
  </mc:AlternateContent>
  <xr:revisionPtr revIDLastSave="0" documentId="8_{6D01C805-7D2F-47A8-ACB9-20CB20138F1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DIGEIG" sheetId="1" r:id="rId1"/>
  </sheets>
  <externalReferences>
    <externalReference r:id="rId2"/>
  </externalReferences>
  <definedNames>
    <definedName name="_xlnm.Print_Area" localSheetId="0">DIGEIG!$A$2:$J$62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1" i="1" l="1"/>
  <c r="J32" i="1"/>
  <c r="J30" i="1"/>
  <c r="I30" i="1"/>
  <c r="J31" i="1"/>
  <c r="I32" i="1"/>
  <c r="C17" i="1"/>
  <c r="I26" i="1"/>
</calcChain>
</file>

<file path=xl/sharedStrings.xml><?xml version="1.0" encoding="utf-8"?>
<sst xmlns="http://schemas.openxmlformats.org/spreadsheetml/2006/main" count="93" uniqueCount="83">
  <si>
    <t>Código</t>
  </si>
  <si>
    <t>Documento Relacionado</t>
  </si>
  <si>
    <t>Fecha Versión</t>
  </si>
  <si>
    <t>Versión</t>
  </si>
  <si>
    <t>DEC-FOR013</t>
  </si>
  <si>
    <t>I -Información Instituciónal</t>
  </si>
  <si>
    <t>I.I - Completar los datos requeridos sobre la institución</t>
  </si>
  <si>
    <t>Capítulo</t>
  </si>
  <si>
    <t>Misión</t>
  </si>
  <si>
    <t>Visión</t>
  </si>
  <si>
    <t>II. Contribución a la Estrategia Nacional de Desarrollo</t>
  </si>
  <si>
    <t>Eje estratégico:</t>
  </si>
  <si>
    <t>Objetivo general:</t>
  </si>
  <si>
    <t>Objetivo(s) específico(s):</t>
  </si>
  <si>
    <t>III. Información del Programa</t>
  </si>
  <si>
    <t>Nombre:</t>
  </si>
  <si>
    <t>Descripción:</t>
  </si>
  <si>
    <r>
      <t>Beneficiarios:</t>
    </r>
    <r>
      <rPr>
        <sz val="12"/>
        <color rgb="FF000000"/>
        <rFont val="Century Gothic"/>
        <family val="2"/>
      </rPr>
      <t xml:space="preserve"> </t>
    </r>
  </si>
  <si>
    <t>IV. Formulación y Ejecución Física-Financiera</t>
  </si>
  <si>
    <t>IV.I - Desempeño financiero</t>
  </si>
  <si>
    <t>Presupuesto Inicial</t>
  </si>
  <si>
    <t>Presupuesto Vigente</t>
  </si>
  <si>
    <t>Presupuesto Ejecutado</t>
  </si>
  <si>
    <t>Porcentaje de Ejecución (ejecutado/vigente)</t>
  </si>
  <si>
    <t>IV.II - Formulación y Ejecución Trimestral de las Metas por Producto</t>
  </si>
  <si>
    <t>Avance</t>
  </si>
  <si>
    <t>Producto</t>
  </si>
  <si>
    <t>Indicador</t>
  </si>
  <si>
    <t>V. Análisis de los Logros y Desviaciones</t>
  </si>
  <si>
    <t>V.I - Información de Logros y Desviaciones por Producto</t>
  </si>
  <si>
    <t xml:space="preserve">Producto: </t>
  </si>
  <si>
    <t xml:space="preserve">Descripción del producto: </t>
  </si>
  <si>
    <t>Logros alcanzados:</t>
  </si>
  <si>
    <t>Causas y justificación del desvío:</t>
  </si>
  <si>
    <r>
      <t xml:space="preserve">VI. </t>
    </r>
    <r>
      <rPr>
        <b/>
        <sz val="11"/>
        <color theme="0"/>
        <rFont val="Century Gothic"/>
        <family val="2"/>
      </rPr>
      <t>Oportunidades de Mejora</t>
    </r>
  </si>
  <si>
    <t xml:space="preserve">VI. I - De acuerdo a los eventos presentados durante la ejecución del producto, ¿qué aspecto puede mejorarse? </t>
  </si>
  <si>
    <t>Subcapítulo</t>
  </si>
  <si>
    <t>Unidad Ejecutora</t>
  </si>
  <si>
    <t>Resultado Asociado:</t>
  </si>
  <si>
    <t>Física
(A)</t>
  </si>
  <si>
    <t>Financiera
(B)</t>
  </si>
  <si>
    <t>Física
(C)</t>
  </si>
  <si>
    <t>Financiera
(D)</t>
  </si>
  <si>
    <t>Física 
(E)</t>
  </si>
  <si>
    <t>Financiera 
 (F)</t>
  </si>
  <si>
    <t>Física 
(%)
 G=E/C</t>
  </si>
  <si>
    <t>Financiero 
(%) 
H=F/D</t>
  </si>
  <si>
    <t xml:space="preserve"> Presupuesto Anual</t>
  </si>
  <si>
    <t>Un Estado social y democrático de derecho, con instituciones que actúan con ética, transparencia y eficacia al servicio de una sociedad responsable y participativa, que garantiza la seguridad y promueve la equidad, la gobernabilidad, la convivencia pacífica y el desarrollo nacional y local.</t>
  </si>
  <si>
    <t>0205-MINISTERIO DE HACIENDA</t>
  </si>
  <si>
    <t>01 - MINISTERIO DE HACIENDA</t>
  </si>
  <si>
    <t>0003 - ADMINISTRACION GENERAL DE BIENES NACIONALES</t>
  </si>
  <si>
    <t>Salvaguardar las propiedades del Estado, haciendo posible el uso adecuado y efectivo de sus bienes, teniendo como norte el desarrollo real de la sociedad dominicana</t>
  </si>
  <si>
    <t>Ser una institución gubernamental sólida, que sirva con honestidad y entrega a los clientes/ciudadanos en la administración de los bienes de todos, aportando al desarrollo y progreso del país.</t>
  </si>
  <si>
    <t>DESARROLLO INSTITUCIONAL</t>
  </si>
  <si>
    <t>13 - Administración general de Bienes Nacionales</t>
  </si>
  <si>
    <t>Consiste en promover el acceso a la propiedad inmobiliaria titulada por parte de la población beneficiaria de proyectos estatales de vivienda y de reforma agraria, y de los ocupantes de predios estatales urbanos y rurales, a través de medios legales, confiables y expeditos</t>
  </si>
  <si>
    <t>Personas favorecidas por el Estado, en Proyectos de Reforma Agraria y Vivienda. Así como ocupantes de predios urbanos y rurales propiedad del Estado y sus Instituciones</t>
  </si>
  <si>
    <t>,</t>
  </si>
  <si>
    <t>Por medio de este producto se realiza un Inventario y actualización de bienes muebles del Estado. Además, se desarrollan los deslindes de propiedades y la recuperación de bienes del Estado que se encuentran en manos de terceros sin la titularidad requerida.</t>
  </si>
  <si>
    <t>Poner en venta mediante subastas públicas, aquellos bienes muebles que no son de utilidad para las instituciones estatales.</t>
  </si>
  <si>
    <t>N/A</t>
  </si>
  <si>
    <t>Incrementar la estabilidad en la propiedad de las viviendas  por los ciudadanos de escasos recursos económicos, medido en porcentaje de la posesión de sus activos, de un 11% en el año 2019 a un 30% para el año 2021.</t>
  </si>
  <si>
    <t>Gestionar la transferir bienes del Estado a favor de particulares (viviendas, solares, etc.). Dichas gestiones consisten en mediciones, contratos, y valoraciones en coordinación con el Catastro Nacional para posterior envió al Registro Inmobiliario. Además, abarca Certificaciones de no objeción para homologación de renuncia de bien de familia, Certificaciones de propiedad y no propiedad, Certificaciones de objeción al deslinde, Certificaciones de estatus jurídico y abarca Transferencias de Inmuebles del Estado.</t>
  </si>
  <si>
    <t>Cantidad de instituciones que han actualizado su inventario de bienes muebles registrados..</t>
  </si>
  <si>
    <t xml:space="preserve">6757-Estado dominicano recibe inventarios de bienes muebles de instituciones del Estado..
</t>
  </si>
  <si>
    <t>6758-Estado dominicano recibe inventarios de bienes muebles de instituciones del Estado.</t>
  </si>
  <si>
    <t>261,390,437.00</t>
  </si>
  <si>
    <t xml:space="preserve">	892.036.398,00</t>
  </si>
  <si>
    <t xml:space="preserve">	56.251,.342,00</t>
  </si>
  <si>
    <t>Mejorar el proceso de planificación de las actividades para tener hacer mas eficiente el cumplimiento de las metas programadas.</t>
  </si>
  <si>
    <t xml:space="preserve">6756- Ciudadanos reciben titularidad de inmuebles del Estado.
</t>
  </si>
  <si>
    <t>Cantidad de ciudadanos que reciben títulos gestionados..</t>
  </si>
  <si>
    <t xml:space="preserve">6758 Ciudadanos participan en  subastas públicas de bienes muebles descargados
</t>
  </si>
  <si>
    <t>Cantidad de ciudadanos que participan en las subastas públicas de bienes muebles descargados.</t>
  </si>
  <si>
    <t>6756- Ciudadanos reciben titularidad de inmuebles del Estado.</t>
  </si>
  <si>
    <t>6757 Ciudadanos participan en  subastas públicas de bienes muebles descargados</t>
  </si>
  <si>
    <t>Informe de Evaluación Trimestral  de las Metas Físicas-Financieras</t>
  </si>
  <si>
    <t>Programación Trimestral</t>
  </si>
  <si>
    <t>EjecuciónTrimestral</t>
  </si>
  <si>
    <t>Durante  el  segundo trimestre del  2022, se logró gestionar 617 que equivale a un 15,4 %, para esto  la Dirección General de Bienes Nacionales realizó  levantamientos catastrales, estudios sociológicos, dibujos de planos y análisis legal en el sector de Hainamosa, en cuanto a desempeño financiero se logró en 82,6%.</t>
  </si>
  <si>
    <t>Durante  el segundo trimestre del  2022, participaron 166 cuidadnos en las Subastas Publicas equivalente al 42% y en cuanto a la meta financiera se logró 72,2%.</t>
  </si>
  <si>
    <t>En cuanto el inventario de Bienes Muebles e Inmuebles se logró recibir inventarios de bienes muebles de siete instituciones, y equivale al  14% , además se logró una ejecución  de un 40,6% de la meta financiera programada.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</si>
</sst>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3" formatCode="_(* #,##0.00_);_(* \(#,##0.00\);_(* &quot;-&quot;??_);_(@_)"/>
    <numFmt numFmtId="164" formatCode="dd/mm/yyyy;@"/>
    <numFmt numFmtId="165" formatCode="[$-10409]#,##0;\-#,##0"/>
    <numFmt numFmtId="166" formatCode="[$-10409]#,##0.00;\-#,##0.00"/>
    <numFmt numFmtId="167" formatCode="0.0%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</font>
    <font>
      <sz val="8"/>
      <color theme="1"/>
      <name val="Calibri"/>
      <family val="2"/>
      <scheme val="minor"/>
    </font>
    <font>
      <sz val="12"/>
      <color rgb="FF000000"/>
      <name val="Century Gothic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</font>
    <font>
      <b/>
      <sz val="11"/>
      <color theme="0"/>
      <name val="Century Gothic"/>
      <family val="2"/>
    </font>
    <font>
      <sz val="10"/>
      <name val="Calibri"/>
      <family val="2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</font>
    <font>
      <sz val="11"/>
      <color theme="1"/>
      <name val="Calibri"/>
      <family val="2"/>
    </font>
    <font>
      <sz val="8"/>
      <name val="Calibri"/>
      <family val="2"/>
    </font>
    <font>
      <b/>
      <i/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DCE6F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rgb="FFF5F5F5"/>
      </patternFill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FFFFF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FFFFF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theme="2" tint="-9.9978637043366805E-2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theme="2" tint="-9.9978637043366805E-2"/>
      </bottom>
      <diagonal/>
    </border>
    <border>
      <left/>
      <right/>
      <top style="thin">
        <color rgb="FFD3D3D3"/>
      </top>
      <bottom style="thin">
        <color theme="2" tint="-9.9978637043366805E-2"/>
      </bottom>
      <diagonal/>
    </border>
    <border>
      <left/>
      <right style="thin">
        <color rgb="FFD3D3D3"/>
      </right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rgb="FFD3D3D3"/>
      </left>
      <right style="thin">
        <color rgb="FFD3D3D3"/>
      </right>
      <top style="thin">
        <color theme="2" tint="-9.9978637043366805E-2"/>
      </top>
      <bottom style="thin">
        <color theme="2" tint="-9.9978637043366805E-2"/>
      </bottom>
      <diagonal/>
    </border>
    <border>
      <left/>
      <right/>
      <top style="thin">
        <color theme="2" tint="-9.9978637043366805E-2"/>
      </top>
      <bottom style="thin">
        <color theme="2" tint="-9.9978637043366805E-2"/>
      </bottom>
      <diagonal/>
    </border>
    <border>
      <left/>
      <right/>
      <top/>
      <bottom style="thin">
        <color rgb="FFD3D3D3"/>
      </bottom>
      <diagonal/>
    </border>
    <border>
      <left style="thin">
        <color theme="2" tint="-9.9978637043366805E-2"/>
      </left>
      <right style="thin">
        <color rgb="FFD3D3D3"/>
      </right>
      <top style="thin">
        <color theme="2" tint="-9.9978637043366805E-2"/>
      </top>
      <bottom style="thin">
        <color theme="2" tint="-9.9978637043366805E-2"/>
      </bottom>
      <diagonal/>
    </border>
    <border>
      <left/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/>
      <right/>
      <top style="thin">
        <color rgb="FFD3D3D3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medium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/>
      <bottom style="thin">
        <color theme="0" tint="-0.34998626667073579"/>
      </bottom>
      <diagonal/>
    </border>
    <border>
      <left style="medium">
        <color indexed="64"/>
      </left>
      <right style="thin">
        <color rgb="FFD3D3D3"/>
      </right>
      <top style="thin">
        <color rgb="FFD3D3D3"/>
      </top>
      <bottom style="thin">
        <color theme="2" tint="-9.9978637043366805E-2"/>
      </bottom>
      <diagonal/>
    </border>
    <border>
      <left/>
      <right style="medium">
        <color indexed="64"/>
      </right>
      <top style="thin">
        <color rgb="FFD3D3D3"/>
      </top>
      <bottom style="thin">
        <color rgb="FFD3D3D3"/>
      </bottom>
      <diagonal/>
    </border>
    <border>
      <left style="medium">
        <color indexed="64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medium">
        <color indexed="64"/>
      </left>
      <right style="thin">
        <color rgb="FFD3D3D3"/>
      </right>
      <top style="thin">
        <color theme="2" tint="-9.9978637043366805E-2"/>
      </top>
      <bottom style="thin">
        <color theme="2" tint="-9.9978637043366805E-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5">
    <xf numFmtId="0" fontId="0" fillId="0" borderId="0" xfId="0"/>
    <xf numFmtId="0" fontId="0" fillId="0" borderId="0" xfId="0" applyProtection="1">
      <protection locked="0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11" fillId="0" borderId="0" xfId="0" applyFont="1" applyProtection="1">
      <protection locked="0"/>
    </xf>
    <xf numFmtId="0" fontId="10" fillId="6" borderId="13" xfId="0" applyFont="1" applyFill="1" applyBorder="1" applyAlignment="1">
      <alignment horizontal="center" vertical="center"/>
    </xf>
    <xf numFmtId="0" fontId="10" fillId="0" borderId="13" xfId="0" applyFont="1" applyBorder="1" applyAlignment="1" applyProtection="1">
      <alignment horizontal="center" vertical="center" wrapText="1"/>
      <protection locked="0"/>
    </xf>
    <xf numFmtId="0" fontId="16" fillId="8" borderId="19" xfId="0" applyFont="1" applyFill="1" applyBorder="1" applyAlignment="1">
      <alignment horizontal="center" vertical="center" wrapText="1" readingOrder="1"/>
    </xf>
    <xf numFmtId="0" fontId="10" fillId="6" borderId="13" xfId="0" applyFont="1" applyFill="1" applyBorder="1" applyAlignment="1">
      <alignment horizontal="center" vertical="center" wrapText="1"/>
    </xf>
    <xf numFmtId="0" fontId="20" fillId="0" borderId="0" xfId="0" applyFont="1" applyAlignment="1" applyProtection="1">
      <alignment horizontal="left" vertical="center" wrapText="1"/>
      <protection locked="0"/>
    </xf>
    <xf numFmtId="164" fontId="6" fillId="0" borderId="10" xfId="0" applyNumberFormat="1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12" fillId="0" borderId="21" xfId="0" applyFont="1" applyBorder="1" applyAlignment="1">
      <alignment vertical="center" wrapText="1" readingOrder="1"/>
    </xf>
    <xf numFmtId="0" fontId="12" fillId="0" borderId="28" xfId="0" applyFont="1" applyBorder="1" applyAlignment="1">
      <alignment vertical="center" wrapText="1" readingOrder="1"/>
    </xf>
    <xf numFmtId="3" fontId="22" fillId="0" borderId="24" xfId="0" applyNumberFormat="1" applyFont="1" applyBorder="1" applyAlignment="1">
      <alignment vertical="center" wrapText="1" readingOrder="1"/>
    </xf>
    <xf numFmtId="3" fontId="12" fillId="0" borderId="21" xfId="0" applyNumberFormat="1" applyFont="1" applyBorder="1" applyAlignment="1">
      <alignment vertical="center" wrapText="1" readingOrder="1"/>
    </xf>
    <xf numFmtId="4" fontId="12" fillId="0" borderId="21" xfId="0" applyNumberFormat="1" applyFont="1" applyBorder="1" applyAlignment="1">
      <alignment vertical="center" wrapText="1" readingOrder="1"/>
    </xf>
    <xf numFmtId="9" fontId="12" fillId="0" borderId="21" xfId="2" applyFont="1" applyBorder="1" applyAlignment="1">
      <alignment vertical="center" wrapText="1" readingOrder="1"/>
    </xf>
    <xf numFmtId="167" fontId="12" fillId="0" borderId="21" xfId="2" applyNumberFormat="1" applyFont="1" applyBorder="1" applyAlignment="1">
      <alignment vertical="center" wrapText="1" readingOrder="1"/>
    </xf>
    <xf numFmtId="0" fontId="24" fillId="0" borderId="21" xfId="0" applyFont="1" applyBorder="1" applyAlignment="1" applyProtection="1">
      <alignment vertical="center" wrapText="1" readingOrder="1"/>
      <protection locked="0"/>
    </xf>
    <xf numFmtId="165" fontId="22" fillId="0" borderId="31" xfId="0" applyNumberFormat="1" applyFont="1" applyBorder="1" applyAlignment="1" applyProtection="1">
      <alignment vertical="center" wrapText="1" readingOrder="1"/>
      <protection locked="0"/>
    </xf>
    <xf numFmtId="4" fontId="22" fillId="0" borderId="24" xfId="0" applyNumberFormat="1" applyFont="1" applyBorder="1" applyAlignment="1">
      <alignment horizontal="right" vertical="center" wrapText="1" readingOrder="1"/>
    </xf>
    <xf numFmtId="4" fontId="22" fillId="0" borderId="22" xfId="0" applyNumberFormat="1" applyFont="1" applyBorder="1" applyAlignment="1">
      <alignment horizontal="right" vertical="center" wrapText="1" readingOrder="1"/>
    </xf>
    <xf numFmtId="4" fontId="12" fillId="0" borderId="21" xfId="0" applyNumberFormat="1" applyFont="1" applyBorder="1" applyAlignment="1">
      <alignment horizontal="right" vertical="center" wrapText="1" readingOrder="1"/>
    </xf>
    <xf numFmtId="166" fontId="22" fillId="0" borderId="23" xfId="0" applyNumberFormat="1" applyFont="1" applyBorder="1" applyAlignment="1">
      <alignment horizontal="left" vertical="center" wrapText="1" readingOrder="1"/>
    </xf>
    <xf numFmtId="0" fontId="9" fillId="0" borderId="3" xfId="0" applyFont="1" applyBorder="1" applyAlignment="1">
      <alignment vertical="center"/>
    </xf>
    <xf numFmtId="0" fontId="2" fillId="0" borderId="3" xfId="0" applyFont="1" applyBorder="1"/>
    <xf numFmtId="0" fontId="9" fillId="0" borderId="3" xfId="0" applyFont="1" applyBorder="1" applyAlignment="1">
      <alignment vertical="center" wrapText="1"/>
    </xf>
    <xf numFmtId="0" fontId="0" fillId="0" borderId="3" xfId="0" applyBorder="1"/>
    <xf numFmtId="0" fontId="16" fillId="8" borderId="39" xfId="0" applyFont="1" applyFill="1" applyBorder="1" applyAlignment="1">
      <alignment horizontal="center" vertical="center" wrapText="1" readingOrder="1"/>
    </xf>
    <xf numFmtId="0" fontId="16" fillId="8" borderId="40" xfId="0" applyFont="1" applyFill="1" applyBorder="1" applyAlignment="1">
      <alignment horizontal="center" vertical="center" wrapText="1" readingOrder="1"/>
    </xf>
    <xf numFmtId="0" fontId="12" fillId="0" borderId="41" xfId="0" applyFont="1" applyBorder="1" applyAlignment="1">
      <alignment vertical="center" wrapText="1" readingOrder="1"/>
    </xf>
    <xf numFmtId="167" fontId="12" fillId="0" borderId="42" xfId="2" applyNumberFormat="1" applyFont="1" applyBorder="1" applyAlignment="1">
      <alignment vertical="center" wrapText="1" readingOrder="1"/>
    </xf>
    <xf numFmtId="0" fontId="12" fillId="0" borderId="43" xfId="0" applyFont="1" applyBorder="1" applyAlignment="1">
      <alignment horizontal="left" vertical="center" wrapText="1" readingOrder="1"/>
    </xf>
    <xf numFmtId="0" fontId="12" fillId="0" borderId="44" xfId="0" applyFont="1" applyBorder="1" applyAlignment="1">
      <alignment vertical="center" wrapText="1" readingOrder="1"/>
    </xf>
    <xf numFmtId="4" fontId="12" fillId="0" borderId="0" xfId="0" applyNumberFormat="1" applyFont="1" applyAlignment="1">
      <alignment horizontal="right" vertical="center"/>
    </xf>
    <xf numFmtId="0" fontId="9" fillId="0" borderId="3" xfId="0" applyFont="1" applyBorder="1" applyAlignment="1" applyProtection="1">
      <alignment vertical="center" wrapText="1"/>
      <protection locked="0"/>
    </xf>
    <xf numFmtId="0" fontId="3" fillId="9" borderId="45" xfId="0" applyFont="1" applyFill="1" applyBorder="1" applyAlignment="1">
      <alignment vertical="top" wrapText="1"/>
    </xf>
    <xf numFmtId="0" fontId="3" fillId="9" borderId="46" xfId="0" applyFont="1" applyFill="1" applyBorder="1" applyAlignment="1">
      <alignment vertical="top" wrapText="1"/>
    </xf>
    <xf numFmtId="0" fontId="3" fillId="9" borderId="47" xfId="0" applyFont="1" applyFill="1" applyBorder="1" applyAlignment="1">
      <alignment vertical="top" wrapText="1"/>
    </xf>
    <xf numFmtId="0" fontId="11" fillId="0" borderId="8" xfId="0" applyFont="1" applyBorder="1" applyProtection="1">
      <protection locked="0"/>
    </xf>
    <xf numFmtId="0" fontId="10" fillId="6" borderId="15" xfId="0" applyFont="1" applyFill="1" applyBorder="1" applyAlignment="1">
      <alignment horizontal="left" vertical="center" wrapText="1"/>
    </xf>
    <xf numFmtId="0" fontId="10" fillId="6" borderId="34" xfId="0" applyFont="1" applyFill="1" applyBorder="1" applyAlignment="1">
      <alignment horizontal="left" vertical="center" wrapText="1"/>
    </xf>
    <xf numFmtId="0" fontId="0" fillId="3" borderId="3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4" xfId="0" applyFill="1" applyBorder="1" applyAlignment="1">
      <alignment horizontal="center"/>
    </xf>
    <xf numFmtId="0" fontId="7" fillId="4" borderId="3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/>
    </xf>
    <xf numFmtId="0" fontId="7" fillId="4" borderId="4" xfId="0" applyFont="1" applyFill="1" applyBorder="1" applyAlignment="1">
      <alignment horizontal="left" vertical="center"/>
    </xf>
    <xf numFmtId="0" fontId="8" fillId="5" borderId="3" xfId="0" applyFont="1" applyFill="1" applyBorder="1" applyAlignment="1">
      <alignment horizontal="left" vertical="center"/>
    </xf>
    <xf numFmtId="0" fontId="8" fillId="5" borderId="0" xfId="0" applyFont="1" applyFill="1" applyAlignment="1">
      <alignment horizontal="left" vertical="center"/>
    </xf>
    <xf numFmtId="0" fontId="8" fillId="5" borderId="4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32" xfId="0" applyBorder="1" applyAlignment="1">
      <alignment horizontal="center"/>
    </xf>
    <xf numFmtId="49" fontId="19" fillId="0" borderId="13" xfId="0" quotePrefix="1" applyNumberFormat="1" applyFont="1" applyBorder="1" applyAlignment="1" applyProtection="1">
      <alignment horizontal="left" vertical="center" wrapText="1"/>
      <protection locked="0"/>
    </xf>
    <xf numFmtId="49" fontId="19" fillId="0" borderId="14" xfId="0" quotePrefix="1" applyNumberFormat="1" applyFont="1" applyBorder="1" applyAlignment="1" applyProtection="1">
      <alignment horizontal="left" vertical="center" wrapText="1"/>
      <protection locked="0"/>
    </xf>
    <xf numFmtId="49" fontId="19" fillId="0" borderId="33" xfId="0" quotePrefix="1" applyNumberFormat="1" applyFont="1" applyBorder="1" applyAlignment="1" applyProtection="1">
      <alignment horizontal="left" vertical="center" wrapText="1"/>
      <protection locked="0"/>
    </xf>
    <xf numFmtId="0" fontId="20" fillId="0" borderId="0" xfId="0" applyFont="1" applyAlignment="1" applyProtection="1">
      <alignment horizontal="left" vertical="center" wrapText="1"/>
      <protection locked="0"/>
    </xf>
    <xf numFmtId="0" fontId="20" fillId="0" borderId="4" xfId="0" applyFont="1" applyBorder="1" applyAlignment="1" applyProtection="1">
      <alignment horizontal="left" vertical="center" wrapText="1"/>
      <protection locked="0"/>
    </xf>
    <xf numFmtId="0" fontId="12" fillId="6" borderId="15" xfId="0" applyFont="1" applyFill="1" applyBorder="1" applyAlignment="1">
      <alignment horizontal="center" vertical="center" wrapText="1"/>
    </xf>
    <xf numFmtId="0" fontId="12" fillId="6" borderId="34" xfId="0" applyFont="1" applyFill="1" applyBorder="1" applyAlignment="1">
      <alignment horizontal="center" vertical="center" wrapText="1"/>
    </xf>
    <xf numFmtId="0" fontId="15" fillId="8" borderId="18" xfId="0" applyFont="1" applyFill="1" applyBorder="1" applyAlignment="1">
      <alignment horizontal="center" vertical="center" wrapText="1" readingOrder="1"/>
    </xf>
    <xf numFmtId="0" fontId="11" fillId="6" borderId="38" xfId="0" applyFont="1" applyFill="1" applyBorder="1" applyAlignment="1">
      <alignment vertical="top" wrapText="1"/>
    </xf>
    <xf numFmtId="39" fontId="11" fillId="0" borderId="17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20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16" xfId="1" applyNumberFormat="1" applyFont="1" applyFill="1" applyBorder="1" applyAlignment="1" applyProtection="1">
      <alignment horizontal="center" vertical="center" wrapText="1" readingOrder="1"/>
      <protection locked="0"/>
    </xf>
    <xf numFmtId="0" fontId="11" fillId="6" borderId="18" xfId="0" applyFont="1" applyFill="1" applyBorder="1" applyAlignment="1">
      <alignment vertical="top" wrapText="1"/>
    </xf>
    <xf numFmtId="0" fontId="14" fillId="6" borderId="35" xfId="0" applyFont="1" applyFill="1" applyBorder="1" applyAlignment="1">
      <alignment horizontal="center" vertical="center" wrapText="1" readingOrder="1"/>
    </xf>
    <xf numFmtId="0" fontId="14" fillId="6" borderId="16" xfId="0" applyFont="1" applyFill="1" applyBorder="1" applyAlignment="1">
      <alignment horizontal="center" vertical="center" wrapText="1" readingOrder="1"/>
    </xf>
    <xf numFmtId="0" fontId="14" fillId="6" borderId="17" xfId="0" applyFont="1" applyFill="1" applyBorder="1" applyAlignment="1">
      <alignment horizontal="center" vertical="center" wrapText="1" readingOrder="1"/>
    </xf>
    <xf numFmtId="0" fontId="14" fillId="6" borderId="36" xfId="0" applyFont="1" applyFill="1" applyBorder="1" applyAlignment="1">
      <alignment horizontal="center" vertical="center" wrapText="1" readingOrder="1"/>
    </xf>
    <xf numFmtId="0" fontId="14" fillId="6" borderId="20" xfId="0" applyFont="1" applyFill="1" applyBorder="1" applyAlignment="1">
      <alignment horizontal="center" vertical="center" wrapText="1" readingOrder="1"/>
    </xf>
    <xf numFmtId="0" fontId="20" fillId="0" borderId="7" xfId="0" applyFont="1" applyBorder="1" applyAlignment="1" applyProtection="1">
      <alignment horizontal="left" vertical="center" wrapText="1"/>
      <protection locked="0"/>
    </xf>
    <xf numFmtId="0" fontId="20" fillId="0" borderId="8" xfId="0" applyFont="1" applyBorder="1" applyAlignment="1" applyProtection="1">
      <alignment horizontal="left" vertical="center" wrapText="1"/>
      <protection locked="0"/>
    </xf>
    <xf numFmtId="0" fontId="20" fillId="0" borderId="9" xfId="0" applyFont="1" applyBorder="1" applyAlignment="1" applyProtection="1">
      <alignment horizontal="left" vertical="center" wrapText="1"/>
      <protection locked="0"/>
    </xf>
    <xf numFmtId="0" fontId="18" fillId="0" borderId="0" xfId="0" applyFont="1" applyAlignment="1">
      <alignment horizontal="left" vertical="center" wrapText="1"/>
    </xf>
    <xf numFmtId="0" fontId="25" fillId="0" borderId="0" xfId="0" applyFont="1" applyAlignment="1" applyProtection="1">
      <alignment horizontal="left" vertical="center" wrapText="1"/>
      <protection locked="0"/>
    </xf>
    <xf numFmtId="0" fontId="25" fillId="0" borderId="4" xfId="0" applyFont="1" applyBorder="1" applyAlignment="1" applyProtection="1">
      <alignment horizontal="left" vertical="center" wrapText="1"/>
      <protection locked="0"/>
    </xf>
    <xf numFmtId="39" fontId="11" fillId="0" borderId="37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18" xfId="1" applyNumberFormat="1" applyFont="1" applyFill="1" applyBorder="1" applyAlignment="1" applyProtection="1">
      <alignment horizontal="center" vertical="center" wrapText="1" readingOrder="1"/>
      <protection locked="0"/>
    </xf>
    <xf numFmtId="10" fontId="11" fillId="7" borderId="18" xfId="2" applyNumberFormat="1" applyFont="1" applyFill="1" applyBorder="1" applyAlignment="1" applyProtection="1">
      <alignment horizontal="center" vertical="center" wrapText="1" readingOrder="1"/>
    </xf>
    <xf numFmtId="10" fontId="11" fillId="7" borderId="38" xfId="2" applyNumberFormat="1" applyFont="1" applyFill="1" applyBorder="1" applyAlignment="1" applyProtection="1">
      <alignment horizontal="center" vertical="center" wrapText="1" readingOrder="1"/>
    </xf>
    <xf numFmtId="166" fontId="22" fillId="0" borderId="23" xfId="0" applyNumberFormat="1" applyFont="1" applyBorder="1" applyAlignment="1">
      <alignment horizontal="center" vertical="center" wrapText="1" readingOrder="1"/>
    </xf>
    <xf numFmtId="0" fontId="23" fillId="0" borderId="24" xfId="0" applyFont="1" applyBorder="1" applyAlignment="1">
      <alignment vertical="center" wrapText="1" readingOrder="1"/>
    </xf>
    <xf numFmtId="0" fontId="23" fillId="0" borderId="22" xfId="0" applyFont="1" applyBorder="1" applyAlignment="1">
      <alignment vertical="center" wrapText="1" readingOrder="1"/>
    </xf>
    <xf numFmtId="166" fontId="22" fillId="0" borderId="26" xfId="0" applyNumberFormat="1" applyFont="1" applyBorder="1" applyAlignment="1">
      <alignment horizontal="center" vertical="center" wrapText="1" readingOrder="1"/>
    </xf>
    <xf numFmtId="0" fontId="23" fillId="0" borderId="27" xfId="0" applyFont="1" applyBorder="1" applyAlignment="1">
      <alignment vertical="center" wrapText="1" readingOrder="1"/>
    </xf>
    <xf numFmtId="0" fontId="23" fillId="0" borderId="25" xfId="0" applyFont="1" applyBorder="1" applyAlignment="1">
      <alignment vertical="center" wrapText="1" readingOrder="1"/>
    </xf>
    <xf numFmtId="166" fontId="22" fillId="0" borderId="29" xfId="0" applyNumberFormat="1" applyFont="1" applyBorder="1" applyAlignment="1">
      <alignment horizontal="center" vertical="center" wrapText="1" readingOrder="1"/>
    </xf>
    <xf numFmtId="0" fontId="23" fillId="0" borderId="30" xfId="0" applyFont="1" applyBorder="1" applyAlignment="1">
      <alignment vertical="center" wrapText="1" readingOrder="1"/>
    </xf>
    <xf numFmtId="0" fontId="8" fillId="5" borderId="3" xfId="0" applyFont="1" applyFill="1" applyBorder="1" applyAlignment="1">
      <alignment horizontal="left" vertical="center" wrapText="1"/>
    </xf>
    <xf numFmtId="0" fontId="8" fillId="5" borderId="0" xfId="0" applyFont="1" applyFill="1" applyAlignment="1">
      <alignment horizontal="left" vertical="center" wrapText="1"/>
    </xf>
    <xf numFmtId="0" fontId="8" fillId="5" borderId="4" xfId="0" applyFont="1" applyFill="1" applyBorder="1" applyAlignment="1">
      <alignment horizontal="left" vertical="center" wrapText="1"/>
    </xf>
    <xf numFmtId="0" fontId="25" fillId="0" borderId="0" xfId="0" applyFont="1" applyAlignment="1" applyProtection="1">
      <alignment vertical="center" wrapText="1"/>
      <protection locked="0"/>
    </xf>
    <xf numFmtId="0" fontId="25" fillId="0" borderId="4" xfId="0" applyFont="1" applyBorder="1" applyAlignment="1" applyProtection="1">
      <alignment vertical="center" wrapText="1"/>
      <protection locked="0"/>
    </xf>
  </cellXfs>
  <cellStyles count="3">
    <cellStyle name="Millares" xfId="1" builtinId="3"/>
    <cellStyle name="Normal" xfId="0" builtinId="0"/>
    <cellStyle name="Porcentaje" xfId="2" builtinId="5"/>
  </cellStyles>
  <dxfs count="14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none"/>
      </font>
      <numFmt numFmtId="167" formatCode="0.0%"/>
      <fill>
        <patternFill patternType="solid">
          <fgColor indexed="64"/>
          <bgColor theme="6" tint="0.79998168889431442"/>
        </patternFill>
      </fill>
      <alignment horizontal="general" vertical="center" textRotation="0" wrapText="1" indent="0" justifyLastLine="0" shrinkToFit="0" readingOrder="1"/>
      <border diagonalUp="0" diagonalDown="0">
        <left/>
        <right/>
        <top style="thin">
          <color rgb="FFD3D3D3"/>
        </top>
        <bottom style="thin">
          <color rgb="FFD3D3D3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none"/>
      </font>
      <numFmt numFmtId="0" formatCode="General"/>
      <fill>
        <patternFill patternType="solid">
          <fgColor indexed="64"/>
          <bgColor theme="6" tint="0.79998168889431442"/>
        </patternFill>
      </fill>
      <alignment horizontal="general" vertical="center" textRotation="0" wrapText="1" indent="0" justifyLastLine="0" shrinkToFit="0" readingOrder="1"/>
      <border diagonalUp="0" diagonalDown="0">
        <left/>
        <right/>
        <top style="thin">
          <color rgb="FFD3D3D3"/>
        </top>
        <bottom style="thin">
          <color rgb="FFD3D3D3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1"/>
      <border diagonalUp="0" diagonalDown="0">
        <left/>
        <right/>
        <top style="thin">
          <color rgb="FFD3D3D3"/>
        </top>
        <bottom style="thin">
          <color rgb="FFD3D3D3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1"/>
      <border diagonalUp="0" diagonalDown="0">
        <left/>
        <right/>
        <top style="thin">
          <color rgb="FFD3D3D3"/>
        </top>
        <bottom style="thin">
          <color rgb="FFD3D3D3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none"/>
      </font>
      <numFmt numFmtId="4" formatCode="#,##0.00"/>
      <alignment horizontal="general" vertical="center" textRotation="0" wrapText="1" indent="0" justifyLastLine="0" shrinkToFit="0" readingOrder="1"/>
      <border diagonalUp="0" diagonalDown="0">
        <left/>
        <right/>
        <top style="thin">
          <color rgb="FFD3D3D3"/>
        </top>
        <bottom style="thin">
          <color rgb="FFD3D3D3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none"/>
      </font>
      <numFmt numFmtId="166" formatCode="[$-10409]#,##0.00;\-#,##0.00"/>
      <alignment horizontal="general" vertical="center" textRotation="0" wrapText="1" indent="0" justifyLastLine="0" shrinkToFit="0" readingOrder="1"/>
      <border diagonalUp="0" diagonalDown="0">
        <left/>
        <right/>
        <top style="thin">
          <color rgb="FFD3D3D3"/>
        </top>
        <bottom style="thin">
          <color rgb="FFD3D3D3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1"/>
      <border diagonalUp="0" diagonalDown="0">
        <left/>
        <right/>
        <top style="thin">
          <color rgb="FFD3D3D3"/>
        </top>
        <bottom style="thin">
          <color rgb="FFD3D3D3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1"/>
      <border diagonalUp="0" diagonalDown="0">
        <left/>
        <right/>
        <top style="thin">
          <color rgb="FFD3D3D3"/>
        </top>
        <bottom style="thin">
          <color rgb="FFD3D3D3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1"/>
      <border diagonalUp="0" diagonalDown="0">
        <left/>
        <right/>
        <top style="thin">
          <color rgb="FFD3D3D3"/>
        </top>
        <bottom style="thin">
          <color rgb="FFD3D3D3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border outline="0">
        <top style="thin">
          <color theme="0" tint="-0.34998626667073579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theme="0" tint="-0.34998626667073579"/>
        </top>
        <bottom style="thin">
          <color theme="0" tint="-0.34998626667073579"/>
        </bottom>
      </border>
    </dxf>
    <dxf>
      <border outline="0">
        <bottom style="thin">
          <color theme="0" tint="-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</dxfs>
  <tableStyles count="1" defaultTableStyle="TableStyleMedium2" defaultPivotStyle="PivotStyleLight16">
    <tableStyle name="Estilo de tabla 1" pivot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246062</xdr:colOff>
      <xdr:row>1</xdr:row>
      <xdr:rowOff>47627</xdr:rowOff>
    </xdr:from>
    <xdr:ext cx="992189" cy="586479"/>
    <xdr:pic>
      <xdr:nvPicPr>
        <xdr:cNvPr id="3" name="Imagen 2">
          <a:extLst>
            <a:ext uri="{FF2B5EF4-FFF2-40B4-BE49-F238E27FC236}">
              <a16:creationId xmlns:a16="http://schemas.microsoft.com/office/drawing/2014/main" id="{C98A8C8D-83DC-49CF-993B-AE19E4BF88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6062" y="246065"/>
          <a:ext cx="992189" cy="586479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50</xdr:row>
      <xdr:rowOff>144445</xdr:rowOff>
    </xdr:from>
    <xdr:to>
      <xdr:col>7</xdr:col>
      <xdr:colOff>47318</xdr:colOff>
      <xdr:row>55</xdr:row>
      <xdr:rowOff>186473</xdr:rowOff>
    </xdr:to>
    <xdr:grpSp>
      <xdr:nvGrpSpPr>
        <xdr:cNvPr id="4" name="Group 3131">
          <a:extLst>
            <a:ext uri="{FF2B5EF4-FFF2-40B4-BE49-F238E27FC236}">
              <a16:creationId xmlns:a16="http://schemas.microsoft.com/office/drawing/2014/main" id="{3C3D6740-461A-4FF5-A563-B597B6624746}"/>
            </a:ext>
          </a:extLst>
        </xdr:cNvPr>
        <xdr:cNvGrpSpPr/>
      </xdr:nvGrpSpPr>
      <xdr:grpSpPr>
        <a:xfrm>
          <a:off x="0" y="20710508"/>
          <a:ext cx="6738631" cy="994528"/>
          <a:chOff x="0" y="139798"/>
          <a:chExt cx="6912116" cy="962537"/>
        </a:xfrm>
      </xdr:grpSpPr>
      <xdr:sp macro="" textlink="">
        <xdr:nvSpPr>
          <xdr:cNvPr id="5" name="Shape 6">
            <a:extLst>
              <a:ext uri="{FF2B5EF4-FFF2-40B4-BE49-F238E27FC236}">
                <a16:creationId xmlns:a16="http://schemas.microsoft.com/office/drawing/2014/main" id="{98580562-90BC-42B8-BFE6-D17CA2A1EFAB}"/>
              </a:ext>
            </a:extLst>
          </xdr:cNvPr>
          <xdr:cNvSpPr/>
        </xdr:nvSpPr>
        <xdr:spPr>
          <a:xfrm>
            <a:off x="3134" y="692333"/>
            <a:ext cx="2454656" cy="0"/>
          </a:xfrm>
          <a:custGeom>
            <a:avLst/>
            <a:gdLst/>
            <a:ahLst/>
            <a:cxnLst/>
            <a:rect l="0" t="0" r="0" b="0"/>
            <a:pathLst>
              <a:path w="2454656">
                <a:moveTo>
                  <a:pt x="0" y="0"/>
                </a:moveTo>
                <a:lnTo>
                  <a:pt x="2454656" y="0"/>
                </a:lnTo>
              </a:path>
            </a:pathLst>
          </a:custGeom>
          <a:ln w="6350" cap="flat">
            <a:miter lim="127000"/>
          </a:ln>
        </xdr:spPr>
        <xdr:style>
          <a:lnRef idx="1">
            <a:srgbClr val="000000"/>
          </a:lnRef>
          <a:fillRef idx="0">
            <a:srgbClr val="000000">
              <a:alpha val="0"/>
            </a:srgbClr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" name="Rectangle 279">
            <a:extLst>
              <a:ext uri="{FF2B5EF4-FFF2-40B4-BE49-F238E27FC236}">
                <a16:creationId xmlns:a16="http://schemas.microsoft.com/office/drawing/2014/main" id="{337049FB-DDC4-493A-865D-AF75D29D4397}"/>
              </a:ext>
            </a:extLst>
          </xdr:cNvPr>
          <xdr:cNvSpPr/>
        </xdr:nvSpPr>
        <xdr:spPr>
          <a:xfrm>
            <a:off x="76048" y="139798"/>
            <a:ext cx="50673" cy="184382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>
              <a:lnSpc>
                <a:spcPct val="107000"/>
              </a:lnSpc>
              <a:spcAft>
                <a:spcPts val="800"/>
              </a:spcAft>
            </a:pPr>
            <a:r>
              <a:rPr lang="es-ES" sz="1200">
                <a:solidFill>
                  <a:srgbClr val="000000"/>
                </a:solidFill>
                <a:effectLst/>
                <a:latin typeface="Times New Roman" panose="02020603050405020304" pitchFamily="18" charset="0"/>
                <a:ea typeface="Times New Roman" panose="02020603050405020304" pitchFamily="18" charset="0"/>
              </a:rPr>
              <a:t> </a:t>
            </a:r>
            <a:endParaRPr lang="es-ES" sz="1100">
              <a:solidFill>
                <a:srgbClr val="000000"/>
              </a:solidFill>
              <a:effectLst/>
              <a:latin typeface="Calibri" panose="020F0502020204030204" pitchFamily="34" charset="0"/>
              <a:ea typeface="Calibri" panose="020F0502020204030204" pitchFamily="34" charset="0"/>
            </a:endParaRPr>
          </a:p>
        </xdr:txBody>
      </xdr:sp>
      <xdr:sp macro="" textlink="">
        <xdr:nvSpPr>
          <xdr:cNvPr id="9" name="Rectangle 280">
            <a:extLst>
              <a:ext uri="{FF2B5EF4-FFF2-40B4-BE49-F238E27FC236}">
                <a16:creationId xmlns:a16="http://schemas.microsoft.com/office/drawing/2014/main" id="{4511C162-D211-4697-B7DF-CC935474C51B}"/>
              </a:ext>
            </a:extLst>
          </xdr:cNvPr>
          <xdr:cNvSpPr/>
        </xdr:nvSpPr>
        <xdr:spPr>
          <a:xfrm>
            <a:off x="558546" y="732786"/>
            <a:ext cx="1789973" cy="184382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>
              <a:lnSpc>
                <a:spcPct val="107000"/>
              </a:lnSpc>
              <a:spcAft>
                <a:spcPts val="800"/>
              </a:spcAft>
            </a:pPr>
            <a:r>
              <a:rPr lang="es-ES" sz="1200">
                <a:solidFill>
                  <a:srgbClr val="000000"/>
                </a:solidFill>
                <a:effectLst/>
                <a:latin typeface="Times New Roman" panose="02020603050405020304" pitchFamily="18" charset="0"/>
                <a:ea typeface="Times New Roman" panose="02020603050405020304" pitchFamily="18" charset="0"/>
              </a:rPr>
              <a:t>Damnia Gomera Alba</a:t>
            </a:r>
            <a:endParaRPr lang="es-ES" sz="1100">
              <a:solidFill>
                <a:srgbClr val="000000"/>
              </a:solidFill>
              <a:effectLst/>
              <a:latin typeface="Calibri" panose="020F0502020204030204" pitchFamily="34" charset="0"/>
              <a:ea typeface="Calibri" panose="020F0502020204030204" pitchFamily="34" charset="0"/>
            </a:endParaRPr>
          </a:p>
        </xdr:txBody>
      </xdr:sp>
      <xdr:sp macro="" textlink="">
        <xdr:nvSpPr>
          <xdr:cNvPr id="10" name="Rectangle 281">
            <a:extLst>
              <a:ext uri="{FF2B5EF4-FFF2-40B4-BE49-F238E27FC236}">
                <a16:creationId xmlns:a16="http://schemas.microsoft.com/office/drawing/2014/main" id="{21195EA3-DADF-45A6-8DFA-4B767F0CCA1C}"/>
              </a:ext>
            </a:extLst>
          </xdr:cNvPr>
          <xdr:cNvSpPr/>
        </xdr:nvSpPr>
        <xdr:spPr>
          <a:xfrm>
            <a:off x="0" y="915667"/>
            <a:ext cx="3275908" cy="184382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>
              <a:lnSpc>
                <a:spcPct val="107000"/>
              </a:lnSpc>
              <a:spcAft>
                <a:spcPts val="800"/>
              </a:spcAft>
            </a:pPr>
            <a:r>
              <a:rPr lang="es-ES" sz="1200">
                <a:solidFill>
                  <a:srgbClr val="000000"/>
                </a:solidFill>
                <a:effectLst/>
                <a:latin typeface="Times New Roman" panose="02020603050405020304" pitchFamily="18" charset="0"/>
                <a:ea typeface="Times New Roman" panose="02020603050405020304" pitchFamily="18" charset="0"/>
              </a:rPr>
              <a:t>Encargada de Planificación y Desarrollo</a:t>
            </a:r>
            <a:endParaRPr lang="es-ES" sz="1100">
              <a:solidFill>
                <a:srgbClr val="000000"/>
              </a:solidFill>
              <a:effectLst/>
              <a:latin typeface="Calibri" panose="020F0502020204030204" pitchFamily="34" charset="0"/>
              <a:ea typeface="Calibri" panose="020F0502020204030204" pitchFamily="34" charset="0"/>
            </a:endParaRPr>
          </a:p>
        </xdr:txBody>
      </xdr:sp>
      <xdr:sp macro="" textlink="">
        <xdr:nvSpPr>
          <xdr:cNvPr id="11" name="Rectangle 282">
            <a:extLst>
              <a:ext uri="{FF2B5EF4-FFF2-40B4-BE49-F238E27FC236}">
                <a16:creationId xmlns:a16="http://schemas.microsoft.com/office/drawing/2014/main" id="{DFDB8E1C-682F-462C-97F9-F53679D0E722}"/>
              </a:ext>
            </a:extLst>
          </xdr:cNvPr>
          <xdr:cNvSpPr/>
        </xdr:nvSpPr>
        <xdr:spPr>
          <a:xfrm>
            <a:off x="3573018" y="735073"/>
            <a:ext cx="2060364" cy="184382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>
              <a:lnSpc>
                <a:spcPct val="107000"/>
              </a:lnSpc>
              <a:spcAft>
                <a:spcPts val="800"/>
              </a:spcAft>
            </a:pPr>
            <a:r>
              <a:rPr lang="es-ES" sz="1200">
                <a:solidFill>
                  <a:srgbClr val="000000"/>
                </a:solidFill>
                <a:effectLst/>
                <a:latin typeface="Times New Roman" panose="02020603050405020304" pitchFamily="18" charset="0"/>
                <a:ea typeface="Times New Roman" panose="02020603050405020304" pitchFamily="18" charset="0"/>
              </a:rPr>
              <a:t>Wilkin A. Moreno Abreu</a:t>
            </a:r>
            <a:endParaRPr lang="es-ES" sz="1100">
              <a:solidFill>
                <a:srgbClr val="000000"/>
              </a:solidFill>
              <a:effectLst/>
              <a:latin typeface="Calibri" panose="020F0502020204030204" pitchFamily="34" charset="0"/>
              <a:ea typeface="Calibri" panose="020F0502020204030204" pitchFamily="34" charset="0"/>
            </a:endParaRPr>
          </a:p>
        </xdr:txBody>
      </xdr:sp>
      <xdr:sp macro="" textlink="">
        <xdr:nvSpPr>
          <xdr:cNvPr id="12" name="Rectangle 283">
            <a:extLst>
              <a:ext uri="{FF2B5EF4-FFF2-40B4-BE49-F238E27FC236}">
                <a16:creationId xmlns:a16="http://schemas.microsoft.com/office/drawing/2014/main" id="{A1441916-7FEB-4C76-BF29-49D567974688}"/>
              </a:ext>
            </a:extLst>
          </xdr:cNvPr>
          <xdr:cNvSpPr/>
        </xdr:nvSpPr>
        <xdr:spPr>
          <a:xfrm>
            <a:off x="2802941" y="917953"/>
            <a:ext cx="4109175" cy="184382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>
              <a:lnSpc>
                <a:spcPct val="107000"/>
              </a:lnSpc>
              <a:spcAft>
                <a:spcPts val="800"/>
              </a:spcAft>
            </a:pPr>
            <a:r>
              <a:rPr lang="es-ES" sz="1200">
                <a:solidFill>
                  <a:srgbClr val="000000"/>
                </a:solidFill>
                <a:effectLst/>
                <a:latin typeface="Times New Roman" panose="02020603050405020304" pitchFamily="18" charset="0"/>
                <a:ea typeface="Times New Roman" panose="02020603050405020304" pitchFamily="18" charset="0"/>
              </a:rPr>
              <a:t>Subdirector General  de Planificación y Desarrollo</a:t>
            </a:r>
            <a:endParaRPr lang="es-ES" sz="1100">
              <a:solidFill>
                <a:srgbClr val="000000"/>
              </a:solidFill>
              <a:effectLst/>
              <a:latin typeface="Calibri" panose="020F0502020204030204" pitchFamily="34" charset="0"/>
              <a:ea typeface="Calibri" panose="020F0502020204030204" pitchFamily="34" charset="0"/>
            </a:endParaRPr>
          </a:p>
        </xdr:txBody>
      </xdr:sp>
      <xdr:sp macro="" textlink="">
        <xdr:nvSpPr>
          <xdr:cNvPr id="13" name="Shape 284">
            <a:extLst>
              <a:ext uri="{FF2B5EF4-FFF2-40B4-BE49-F238E27FC236}">
                <a16:creationId xmlns:a16="http://schemas.microsoft.com/office/drawing/2014/main" id="{CAE67D4B-953A-4654-8765-F630F654D6AA}"/>
              </a:ext>
            </a:extLst>
          </xdr:cNvPr>
          <xdr:cNvSpPr/>
        </xdr:nvSpPr>
        <xdr:spPr>
          <a:xfrm>
            <a:off x="2809828" y="692333"/>
            <a:ext cx="3077363" cy="0"/>
          </a:xfrm>
          <a:custGeom>
            <a:avLst/>
            <a:gdLst/>
            <a:ahLst/>
            <a:cxnLst/>
            <a:rect l="0" t="0" r="0" b="0"/>
            <a:pathLst>
              <a:path w="3077363">
                <a:moveTo>
                  <a:pt x="0" y="0"/>
                </a:moveTo>
                <a:lnTo>
                  <a:pt x="3077363" y="0"/>
                </a:lnTo>
              </a:path>
            </a:pathLst>
          </a:custGeom>
          <a:ln w="6350" cap="flat">
            <a:miter lim="127000"/>
          </a:ln>
        </xdr:spPr>
        <xdr:style>
          <a:lnRef idx="1">
            <a:srgbClr val="000000"/>
          </a:lnRef>
          <a:fillRef idx="0">
            <a:srgbClr val="000000">
              <a:alpha val="0"/>
            </a:srgbClr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espaillat/Downloads/DEG-FORE013-Formulario-Informe-de-Evaluacion-Trimestral-de-Metas-Fisicas_28-marzo-2019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ulario"/>
      <sheetName val="Historial de Cambios"/>
      <sheetName val="Validacion datos"/>
    </sheetNames>
    <sheetDataSet>
      <sheetData sheetId="0"/>
      <sheetData sheetId="1"/>
      <sheetData sheetId="2">
        <row r="2">
          <cell r="A2">
            <v>1</v>
          </cell>
        </row>
        <row r="8">
          <cell r="D8" t="str">
            <v>1.1.1</v>
          </cell>
          <cell r="E8" t="str">
            <v>Estructurar una administración pública eficiente que actúe con honestidad, transparencia y rendición de cuentas y se oriente a la obtención de resultados en beneficio de la sociedad y del desarrollo nacional y local</v>
          </cell>
        </row>
        <row r="9">
          <cell r="D9" t="str">
            <v>1.1.2</v>
          </cell>
          <cell r="E9" t="str">
            <v>Impulsar el desarrollo local, provincial y regional, mediante el fortalecmimiento de las capacidades de planificación y gestión a los municipios, la participación de los actores sociales y la coordinación con otras instancias del Estado, a fin de potenciar los recursos locales y aprovechar las oportunidades de los mercados globales</v>
          </cell>
        </row>
        <row r="10">
          <cell r="D10" t="str">
            <v>1.2.1</v>
          </cell>
          <cell r="E10" t="str">
            <v>Fortalecer el respeto a la ley y sancionar su incumplimiento a través de un sistema de administración de justicia accesible a toda la población, eficiente en el despacho judicial y ágil en los procesos judiciales</v>
          </cell>
        </row>
        <row r="11">
          <cell r="D11" t="str">
            <v>1.2.2</v>
          </cell>
          <cell r="E11" t="str">
            <v>Construir un clima de seguridad ciudadana basado en el combate a las múltiples causas que originan la delincuencia, la violencia en la convivencia social y el crimen organizado, mediante la articulación eficiente de las políticas de prevención, persecución y sanción</v>
          </cell>
        </row>
        <row r="12">
          <cell r="D12" t="str">
            <v>1.3.1</v>
          </cell>
          <cell r="E12" t="str">
            <v>Promover la calidad de la democracia, sus principios, instituciones y procedimientos, facilitando la participación institucional y organizada de la población y el ejercicio responsable de los derechos y deberes ciudadanos</v>
          </cell>
        </row>
        <row r="13">
          <cell r="D13" t="str">
            <v>1.3.2</v>
          </cell>
          <cell r="E13" t="str">
            <v>Promover la consolidación del sistema electoral y de partidos políticos para garantizar la actuación responsable, democrática y transparente de los actores e instituciones del sistema político</v>
          </cell>
        </row>
        <row r="14">
          <cell r="D14" t="str">
            <v>1.3.3</v>
          </cell>
          <cell r="E14" t="str">
            <v>Fortalecer las capacidades de control y fiscalización del Congreso Nacional para proteger los recursos públicos y asegurar su uso eficiente, eficaz y transparente</v>
          </cell>
        </row>
        <row r="15">
          <cell r="D15" t="str">
            <v>1.4.1</v>
          </cell>
          <cell r="E15" t="str">
            <v>Garantizar la defensa de los intereses nacionales en los espacios terrestre, marítimo y aéreo</v>
          </cell>
        </row>
        <row r="16">
          <cell r="D16" t="str">
            <v>1.4.2</v>
          </cell>
          <cell r="E16" t="str">
            <v>Consolidar las relaciones internacionales como instrumento de la promoción del desarrollo nacional, la convivencia pacífica, el desarrollo global, regional e insular sostenible y un orden internacional justo, en consonancia con los principios democráticos y el derecho internacional</v>
          </cell>
        </row>
        <row r="17">
          <cell r="D17" t="str">
            <v>2.1.1</v>
          </cell>
          <cell r="E17" t="str">
            <v>Implantar y garantizar un sistema educativo nacional de calidad</v>
          </cell>
        </row>
        <row r="18">
          <cell r="D18" t="str">
            <v>2.1.2</v>
          </cell>
          <cell r="E18" t="str">
            <v>Universalizar la educación desde el nivel inicial hasta completar el nivel medio</v>
          </cell>
        </row>
        <row r="19">
          <cell r="D19" t="str">
            <v>2.2.1</v>
          </cell>
          <cell r="E19" t="str">
            <v>Garantizar el derecho de la población al acceso a un modelo de atención integral, con calidad y calidez, que privilegie la promoción de la salud y la prevención de la enfermedad, mediante la consolidación del Sistema Nacional de Salud</v>
          </cell>
        </row>
        <row r="20">
          <cell r="D20" t="str">
            <v>2.2.2</v>
          </cell>
          <cell r="E20" t="str">
            <v>Universalizar el aseguramiento en salud para garantizar el acceso a servicios de salud y reducir el gasto de bolsillo</v>
          </cell>
        </row>
        <row r="21">
          <cell r="D21" t="str">
            <v>2.2.3</v>
          </cell>
          <cell r="E21" t="str">
            <v>Garantizar un sistema universal, único y sostenible de Seguridad Social frente a los riesgos de vejez, discapacidad y sobrevivencia, integrando y transparentando los regímenes segmentados existentes, en conformidad con la ley 87-00</v>
          </cell>
        </row>
        <row r="22">
          <cell r="D22" t="str">
            <v>2.3.1</v>
          </cell>
          <cell r="E22" t="str">
            <v>Construir una cultura de igualdad y equidad entre hombres y mujeres</v>
          </cell>
        </row>
        <row r="23">
          <cell r="D23" t="str">
            <v>2.3.2</v>
          </cell>
          <cell r="E23" t="str">
            <v>Elevar el capital humano y social y las oportunidades enconómicas para la población en condiciones de pobreza, a fin de elvar su empleabilidad, capacidad de generación de ingresos y mejoría de las condiciones de vida.</v>
          </cell>
        </row>
        <row r="24">
          <cell r="D24" t="str">
            <v>2.3.3</v>
          </cell>
          <cell r="E24" t="str">
            <v>Disminuir la pobreza mediante un efectivo y eficiente sistema de protección social, que tome en cuenta las necesidades y vulnerabilidades a lo largo del ciclo de vida</v>
          </cell>
        </row>
        <row r="25">
          <cell r="D25" t="str">
            <v>2.3.4</v>
          </cell>
          <cell r="E25" t="str">
            <v>Proteger a los niños, niñas, adolescentes y jóvenes desde la primera infancia para propiciar su desarrollo integral e inclusión social</v>
          </cell>
        </row>
        <row r="26">
          <cell r="D26" t="str">
            <v>2.3.5</v>
          </cell>
          <cell r="E26" t="str">
            <v>Proteger a la población adulta mayor, en particular aquella en condiciones de vulnerabilidad, e impulsar su inclusión económica y social</v>
          </cell>
        </row>
        <row r="27">
          <cell r="D27" t="str">
            <v>2.3.6</v>
          </cell>
          <cell r="E27" t="str">
            <v>Proteger a las personas con discapacidad, en particular aquellas en condiciones de vulnerabilidad, e impulsar su inclusión económica y social</v>
          </cell>
        </row>
        <row r="28">
          <cell r="D28" t="str">
            <v>2.3.7</v>
          </cell>
          <cell r="E28" t="str">
            <v>Ordenar los flujos migratorios conforme a las necesidades del desarrollo nacional</v>
          </cell>
        </row>
        <row r="29">
          <cell r="D29" t="str">
            <v>2.3.8</v>
          </cell>
          <cell r="E29" t="str">
            <v>Promover y proteger los derechos de la población dominicana en el exterior y propiciar la conservación de su identidad nacional</v>
          </cell>
        </row>
        <row r="30">
          <cell r="D30" t="str">
            <v>2.4.1</v>
          </cell>
          <cell r="E30" t="str">
            <v>Integrar la dimensión de la cohesión territorial en el diseño y la gestión de las políticas públicas</v>
          </cell>
        </row>
        <row r="31">
          <cell r="D31" t="str">
            <v>2.4.2</v>
          </cell>
          <cell r="E31" t="str">
            <v>Reducir la disparidad urbano-rural e interregional en el acceso a servicios y oportunidades económicas, mediante la promoción de un desarrollo territorial ordenado e inclusivo</v>
          </cell>
        </row>
        <row r="32">
          <cell r="D32" t="str">
            <v>2.4.3</v>
          </cell>
          <cell r="E32" t="str">
            <v>Promover el desarrollo sostenible de la zona fronteriza</v>
          </cell>
        </row>
        <row r="33">
          <cell r="D33" t="str">
            <v>2.5.1</v>
          </cell>
          <cell r="E33" t="str">
            <v>Facilitar el acceso de la población a viviendas económicas, seguras y dignas, con seguridad jurídica y en asentamientos humanos sostenibles, socialmente integrados, que cumplan con los criterios de adecuada gestión de riesgos y accesibilidad universal para las personas con discapacidad físico motora</v>
          </cell>
        </row>
        <row r="34">
          <cell r="D34" t="str">
            <v>2.5.2</v>
          </cell>
          <cell r="E34" t="str">
            <v>Garantizar el acceso universal a servicios de agua potable y saneamiento, provistos con calidad y eficiencia</v>
          </cell>
        </row>
        <row r="35">
          <cell r="D35" t="str">
            <v>2.6.1</v>
          </cell>
          <cell r="E35" t="str">
            <v>Recuperar, promover y desarrollar los diferentes procesos y manifestaciones culturales que reafirman la identidad nacional, en un marco de participación, pluralidad, equidad de género y apertura al entorno regional y global</v>
          </cell>
        </row>
        <row r="36">
          <cell r="D36" t="str">
            <v>2.6.2</v>
          </cell>
          <cell r="E36" t="str">
            <v>Promover el desarrollo de la industria cultural</v>
          </cell>
        </row>
        <row r="37">
          <cell r="D37" t="str">
            <v>2.7.1</v>
          </cell>
          <cell r="E37" t="str">
            <v>Promover la cultura de práctica sistemática de actividades físicas y del deporte para elevar la calidad de vida</v>
          </cell>
        </row>
        <row r="38">
          <cell r="D38" t="str">
            <v>3.1.1</v>
          </cell>
          <cell r="E38" t="str">
            <v>Garantizar la sostenibilidad macroeconómica</v>
          </cell>
        </row>
        <row r="39">
          <cell r="D39" t="str">
            <v>3.1.2</v>
          </cell>
          <cell r="E39" t="str">
            <v>Consolidar una gestión de las finanzas públicas sostenible, que asigne los recursos en función de las prioridades del desarrollo nacional y propicie una distribución equitativa de la renta nacional</v>
          </cell>
        </row>
        <row r="40">
          <cell r="D40" t="str">
            <v>3.1.3</v>
          </cell>
          <cell r="E40" t="str">
            <v>Consolidar un sistema financiero eficiente, solvente y profundo que apoye la generación de ahorro y su canalización al desarrollo productivo</v>
          </cell>
        </row>
        <row r="41">
          <cell r="D41" t="str">
            <v>3.2.1</v>
          </cell>
          <cell r="E41" t="str">
            <v>Asegurar un suministro confiable de electricidad, a precios competitivos y en condiciones de sostenibilidad financiera y ambiental</v>
          </cell>
        </row>
        <row r="42">
          <cell r="D42" t="str">
            <v>3.2.2</v>
          </cell>
          <cell r="E42" t="str">
            <v>Garantizar un suministro de combustibles confiable, diversificado, a precios competitivos y en condiciones de sostenibilidad ambiental</v>
          </cell>
        </row>
        <row r="43">
          <cell r="D43" t="str">
            <v>3.3.1</v>
          </cell>
          <cell r="E43" t="str">
            <v>Desarrollar un entorno regulador que asegure un funcionamiento ordenado de los mercados y un clima de inversión y negocios pro-competitivo en un marco de responsabilidad social</v>
          </cell>
        </row>
        <row r="44">
          <cell r="D44" t="str">
            <v>3.3.2</v>
          </cell>
          <cell r="E44" t="str">
            <v>Consolidar el clima de paz laboral para apoyar la generación de empleo decente</v>
          </cell>
        </row>
        <row r="45">
          <cell r="D45" t="str">
            <v>3.3.3</v>
          </cell>
          <cell r="E45" t="str">
            <v>Consolidar un sistema de educación superior de calidad, que responda a las necesidades del desarrollo de la Nación</v>
          </cell>
        </row>
        <row r="46">
          <cell r="D46" t="str">
            <v>3.3.4</v>
          </cell>
          <cell r="E46" t="str">
            <v>Fortalecer el sistema nacional de ciencia, tecnoloíia e innovación para dea respuestas a las demandas económicas, sociales y culturales de la nación y propiciar la inserción en la sociedad y economía del conocimiento</v>
          </cell>
        </row>
        <row r="47">
          <cell r="D47" t="str">
            <v>3.3.5</v>
          </cell>
          <cell r="E47" t="str">
            <v>Lograr acceso universal y uso productivo de las tecnologías de la información y comunicación (TIC)</v>
          </cell>
        </row>
        <row r="48">
          <cell r="D48" t="str">
            <v>3.3.6</v>
          </cell>
          <cell r="E48" t="str">
            <v>Expandir la cobertura y mejorar la calidad y competitividad de la infraestructura y servicios de transporte, logística, orientándolos a la integración del territorio, al apoyo del desarrollo productivo a la inserción competitiva en los mercados internacionales.</v>
          </cell>
        </row>
        <row r="49">
          <cell r="D49" t="str">
            <v>3.3.7</v>
          </cell>
          <cell r="E49" t="str">
            <v>Convertir al país en un centro logístico regional, aprovechando sus ventajas de localización geográfica</v>
          </cell>
        </row>
        <row r="50">
          <cell r="D50" t="str">
            <v>3.4.1</v>
          </cell>
          <cell r="E50" t="str">
            <v>Propiciar mayores niveles de inversión, tanto nacional como extranjera, en actividades de alto valor agregado y capacidad de generación de empleo decente</v>
          </cell>
        </row>
        <row r="51">
          <cell r="D51" t="str">
            <v>3.4.2</v>
          </cell>
          <cell r="E51" t="str">
            <v>Consolidar el Sistema de Formación y Capacitación Continua para el Trabajo, a fin de acompañar al aparato productivo en su proceso de escalamiento de valor, facilitar la inserción en el mercado laboral y desarrollar capacidades emprendedoras</v>
          </cell>
        </row>
        <row r="52">
          <cell r="D52" t="str">
            <v>3.4.3</v>
          </cell>
          <cell r="E52" t="str">
            <v>Elevar la eficiencia, capacidad de inversión y productividad de las micro, pequeñas y medianas empresas (MIPYME).</v>
          </cell>
        </row>
        <row r="53">
          <cell r="D53" t="str">
            <v>3.5.1</v>
          </cell>
          <cell r="E53" t="str">
            <v>Impulsar el desarrollo exportador sobre la base de una inserción competitiva en los mercados internacionales</v>
          </cell>
        </row>
        <row r="54">
          <cell r="D54" t="str">
            <v>3.5.2</v>
          </cell>
          <cell r="E54" t="str">
            <v>Crear la infraestructura (física e institucional) de normalización, metrología, reglamentación técnica y acreditación, que garantice el cumplimiento de los requisitos de los mercados globales y un compromiso con la excelencia</v>
          </cell>
        </row>
        <row r="55">
          <cell r="D55" t="str">
            <v>3.5.3</v>
          </cell>
          <cell r="E55" t="str">
            <v>Elevar la productividad, competitividad y sostenibilidad ambiental y financiera de las cadenas agroproductivas, a fin de contribuir a la seguridad alimentaria, aprovechar el potencial exportador y generar empleo e ingresos para la población rural</v>
          </cell>
        </row>
        <row r="56">
          <cell r="D56" t="str">
            <v>3.5.4</v>
          </cell>
          <cell r="E56" t="str">
            <v>Desarrollar un sector manufacturero articulador del aparato productivo nacional, ambientalmente sostenible e integrado a los mercados globales con creciente escalamiento en las cadenas de valor</v>
          </cell>
        </row>
        <row r="57">
          <cell r="D57" t="str">
            <v>3.5.5</v>
          </cell>
          <cell r="E57" t="str">
            <v>Apoyar la competitividad, diversificación y sostenibilidad del sector turismo</v>
          </cell>
        </row>
        <row r="58">
          <cell r="D58" t="str">
            <v>3.5.6</v>
          </cell>
          <cell r="E58" t="str">
            <v>Consolidar un entorno adecuado que incentive la inversión para el desarrollo sostenible del sector minero</v>
          </cell>
        </row>
        <row r="59">
          <cell r="D59" t="str">
            <v>4.1.1</v>
          </cell>
          <cell r="E59" t="str">
            <v>Proteger y usar de forma sostenible los bienes y servicios de los ecosistemas, la bio-diversidad y el patrimonio natural de la nación, incluidos los recursos marinos</v>
          </cell>
        </row>
        <row r="60">
          <cell r="D60" t="str">
            <v>4.1.2</v>
          </cell>
          <cell r="E60" t="str">
            <v>Promover la producción y el consumo sostenibles</v>
          </cell>
        </row>
        <row r="61">
          <cell r="D61" t="str">
            <v>4.1.3</v>
          </cell>
          <cell r="E61" t="str">
            <v>Desarrollar una gestión integral de desechos, sustancias contaminantes y fuentes de contaminación</v>
          </cell>
        </row>
        <row r="62">
          <cell r="D62" t="str">
            <v>4.1.4</v>
          </cell>
          <cell r="E62" t="str">
            <v>Gestionar el recurso agua de manera eficiente y sostenible, para garantizar la seguridad hídrica</v>
          </cell>
        </row>
        <row r="63">
          <cell r="D63" t="str">
            <v>4.2.1</v>
          </cell>
          <cell r="E63" t="str">
            <v>Desarrollar un eficaz sistema nacional de gestión integral de riesgos, con activa participación de las comunidades y gobiernos locales, que minimice los daños y posibilite la recuperación rápida y sostenible de las áreas y poblaciones afectadas</v>
          </cell>
        </row>
        <row r="64">
          <cell r="D64" t="str">
            <v>4.3.1</v>
          </cell>
          <cell r="E64" t="str">
            <v>Reducir la vulnerabilidad, avanzar en la adaptación a los efectos del cambio climático y contribuir a la mitigación de sus causas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29:J32" totalsRowShown="0" headerRowDxfId="13" headerRowBorderDxfId="12" tableBorderDxfId="11" totalsRowBorderDxfId="10">
  <tableColumns count="10">
    <tableColumn id="1" xr3:uid="{00000000-0010-0000-0000-000001000000}" name="Producto" dataDxfId="9"/>
    <tableColumn id="2" xr3:uid="{00000000-0010-0000-0000-000002000000}" name="Indicador" dataDxfId="8"/>
    <tableColumn id="3" xr3:uid="{00000000-0010-0000-0000-000003000000}" name="Física_x000a_(A)" dataDxfId="7"/>
    <tableColumn id="4" xr3:uid="{00000000-0010-0000-0000-000004000000}" name="Financiera_x000a_(B)" dataDxfId="6"/>
    <tableColumn id="9" xr3:uid="{00000000-0010-0000-0000-000009000000}" name="Física_x000a_(C)" dataDxfId="5"/>
    <tableColumn id="10" xr3:uid="{00000000-0010-0000-0000-00000A000000}" name="Financiera_x000a_(D)" dataDxfId="4"/>
    <tableColumn id="5" xr3:uid="{00000000-0010-0000-0000-000005000000}" name="Física _x000a_(E)" dataDxfId="3"/>
    <tableColumn id="6" xr3:uid="{00000000-0010-0000-0000-000006000000}" name="Financiera _x000a_ (F)" dataDxfId="2"/>
    <tableColumn id="7" xr3:uid="{00000000-0010-0000-0000-000007000000}" name="Física _x000a_(%)_x000a_ G=E/C" dataDxfId="1">
      <calculatedColumnFormula>Tabla1[[#This Row],[Física 
(E)]]/Tabla1[[#This Row],[Física
(C)]]</calculatedColumnFormula>
    </tableColumn>
    <tableColumn id="8" xr3:uid="{00000000-0010-0000-0000-000008000000}" name="Financiero _x000a_(%) _x000a_H=F/D" dataDxfId="0" dataCellStyle="Porcentaje">
      <calculatedColumnFormula>Tabla1[[#This Row],[Financiera 
 (F)]]/Tabla1[[#This Row],[Financiera
(D)]]</calculatedColumnFormula>
    </tableColumn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51"/>
  <sheetViews>
    <sheetView tabSelected="1" zoomScale="120" zoomScaleNormal="120" workbookViewId="0">
      <selection activeCell="K67" sqref="K67"/>
    </sheetView>
  </sheetViews>
  <sheetFormatPr baseColWidth="10" defaultColWidth="11.42578125" defaultRowHeight="15" x14ac:dyDescent="0.25"/>
  <cols>
    <col min="1" max="1" width="23" style="4" customWidth="1"/>
    <col min="2" max="3" width="12.7109375" style="4" customWidth="1"/>
    <col min="4" max="4" width="13.7109375" style="4" bestFit="1" customWidth="1"/>
    <col min="5" max="10" width="12.7109375" style="4" customWidth="1"/>
    <col min="11" max="11" width="11.42578125" style="4"/>
  </cols>
  <sheetData>
    <row r="1" spans="1:11" ht="15.75" thickBot="1" x14ac:dyDescent="0.3">
      <c r="A1" s="40"/>
    </row>
    <row r="2" spans="1:11" ht="21.75" customHeight="1" thickBot="1" x14ac:dyDescent="0.3">
      <c r="A2" s="37"/>
      <c r="B2" s="52" t="s">
        <v>77</v>
      </c>
      <c r="C2" s="52"/>
      <c r="D2" s="52"/>
      <c r="E2" s="52"/>
      <c r="F2" s="52"/>
      <c r="G2" s="52"/>
      <c r="H2" s="52"/>
      <c r="I2" s="52"/>
      <c r="J2" s="53"/>
      <c r="K2" s="1"/>
    </row>
    <row r="3" spans="1:11" ht="15.75" customHeight="1" thickBot="1" x14ac:dyDescent="0.3">
      <c r="A3" s="38"/>
      <c r="B3" s="54" t="s">
        <v>0</v>
      </c>
      <c r="C3" s="54"/>
      <c r="D3" s="55" t="s">
        <v>1</v>
      </c>
      <c r="E3" s="54"/>
      <c r="F3" s="54"/>
      <c r="G3" s="54"/>
      <c r="H3" s="56"/>
      <c r="I3" s="2" t="s">
        <v>2</v>
      </c>
      <c r="J3" s="3" t="s">
        <v>3</v>
      </c>
      <c r="K3" s="1"/>
    </row>
    <row r="4" spans="1:11" ht="15.75" customHeight="1" thickBot="1" x14ac:dyDescent="0.3">
      <c r="A4" s="39"/>
      <c r="B4" s="57" t="s">
        <v>4</v>
      </c>
      <c r="C4" s="57"/>
      <c r="D4" s="58"/>
      <c r="E4" s="57"/>
      <c r="F4" s="57"/>
      <c r="G4" s="57"/>
      <c r="H4" s="59"/>
      <c r="I4" s="10"/>
      <c r="J4" s="11"/>
      <c r="K4" s="1"/>
    </row>
    <row r="5" spans="1:11" x14ac:dyDescent="0.25">
      <c r="A5" s="60"/>
      <c r="B5" s="61"/>
      <c r="C5" s="61"/>
      <c r="D5" s="62"/>
      <c r="E5" s="62"/>
      <c r="F5" s="62"/>
      <c r="G5" s="62"/>
      <c r="H5" s="62"/>
      <c r="I5" s="61"/>
      <c r="J5" s="63"/>
      <c r="K5" s="1"/>
    </row>
    <row r="6" spans="1:11" ht="3" customHeight="1" x14ac:dyDescent="0.25">
      <c r="A6" s="43"/>
      <c r="B6" s="44"/>
      <c r="C6" s="44"/>
      <c r="D6" s="44"/>
      <c r="E6" s="44"/>
      <c r="F6" s="44"/>
      <c r="G6" s="44"/>
      <c r="H6" s="44"/>
      <c r="I6" s="44"/>
      <c r="J6" s="45"/>
      <c r="K6" s="1"/>
    </row>
    <row r="7" spans="1:11" ht="15.75" x14ac:dyDescent="0.25">
      <c r="A7" s="46" t="s">
        <v>5</v>
      </c>
      <c r="B7" s="47"/>
      <c r="C7" s="47"/>
      <c r="D7" s="47"/>
      <c r="E7" s="47"/>
      <c r="F7" s="47"/>
      <c r="G7" s="47"/>
      <c r="H7" s="47"/>
      <c r="I7" s="47"/>
      <c r="J7" s="48"/>
      <c r="K7" s="1"/>
    </row>
    <row r="8" spans="1:11" ht="15.75" x14ac:dyDescent="0.25">
      <c r="A8" s="49" t="s">
        <v>6</v>
      </c>
      <c r="B8" s="50"/>
      <c r="C8" s="50"/>
      <c r="D8" s="50"/>
      <c r="E8" s="50"/>
      <c r="F8" s="50"/>
      <c r="G8" s="50"/>
      <c r="H8" s="50"/>
      <c r="I8" s="50"/>
      <c r="J8" s="51"/>
      <c r="K8" s="1"/>
    </row>
    <row r="9" spans="1:11" x14ac:dyDescent="0.25">
      <c r="A9" s="25" t="s">
        <v>7</v>
      </c>
      <c r="B9" s="64" t="s">
        <v>49</v>
      </c>
      <c r="C9" s="65"/>
      <c r="D9" s="65"/>
      <c r="E9" s="65"/>
      <c r="F9" s="65"/>
      <c r="G9" s="65"/>
      <c r="H9" s="65"/>
      <c r="I9" s="65"/>
      <c r="J9" s="66"/>
      <c r="K9" s="1"/>
    </row>
    <row r="10" spans="1:11" ht="15" customHeight="1" x14ac:dyDescent="0.25">
      <c r="A10" s="26" t="s">
        <v>36</v>
      </c>
      <c r="B10" s="64" t="s">
        <v>50</v>
      </c>
      <c r="C10" s="65"/>
      <c r="D10" s="65"/>
      <c r="E10" s="65"/>
      <c r="F10" s="65"/>
      <c r="G10" s="65"/>
      <c r="H10" s="65"/>
      <c r="I10" s="65"/>
      <c r="J10" s="66"/>
      <c r="K10" s="1"/>
    </row>
    <row r="11" spans="1:11" x14ac:dyDescent="0.25">
      <c r="A11" s="26" t="s">
        <v>37</v>
      </c>
      <c r="B11" s="64" t="s">
        <v>51</v>
      </c>
      <c r="C11" s="65"/>
      <c r="D11" s="65"/>
      <c r="E11" s="65"/>
      <c r="F11" s="65"/>
      <c r="G11" s="65"/>
      <c r="H11" s="65"/>
      <c r="I11" s="65"/>
      <c r="J11" s="66"/>
      <c r="K11" s="1"/>
    </row>
    <row r="12" spans="1:11" ht="31.5" customHeight="1" x14ac:dyDescent="0.25">
      <c r="A12" s="25" t="s">
        <v>8</v>
      </c>
      <c r="B12" s="67" t="s">
        <v>52</v>
      </c>
      <c r="C12" s="67"/>
      <c r="D12" s="67"/>
      <c r="E12" s="67"/>
      <c r="F12" s="67"/>
      <c r="G12" s="67"/>
      <c r="H12" s="67"/>
      <c r="I12" s="67"/>
      <c r="J12" s="68"/>
    </row>
    <row r="13" spans="1:11" ht="47.25" customHeight="1" x14ac:dyDescent="0.25">
      <c r="A13" s="25" t="s">
        <v>9</v>
      </c>
      <c r="B13" s="67" t="s">
        <v>53</v>
      </c>
      <c r="C13" s="67"/>
      <c r="D13" s="67"/>
      <c r="E13" s="67"/>
      <c r="F13" s="67"/>
      <c r="G13" s="67"/>
      <c r="H13" s="67"/>
      <c r="I13" s="67"/>
      <c r="J13" s="68"/>
    </row>
    <row r="14" spans="1:11" ht="15.75" x14ac:dyDescent="0.25">
      <c r="A14" s="46" t="s">
        <v>10</v>
      </c>
      <c r="B14" s="47"/>
      <c r="C14" s="47"/>
      <c r="D14" s="47"/>
      <c r="E14" s="47"/>
      <c r="F14" s="47"/>
      <c r="G14" s="47"/>
      <c r="H14" s="47"/>
      <c r="I14" s="47"/>
      <c r="J14" s="48"/>
    </row>
    <row r="15" spans="1:11" ht="51.6" customHeight="1" x14ac:dyDescent="0.25">
      <c r="A15" s="25" t="s">
        <v>11</v>
      </c>
      <c r="B15" s="8">
        <v>1</v>
      </c>
      <c r="C15" s="41" t="s">
        <v>54</v>
      </c>
      <c r="D15" s="41"/>
      <c r="E15" s="41"/>
      <c r="F15" s="41"/>
      <c r="G15" s="41"/>
      <c r="H15" s="41"/>
      <c r="I15" s="41"/>
      <c r="J15" s="42"/>
    </row>
    <row r="16" spans="1:11" ht="48" customHeight="1" x14ac:dyDescent="0.25">
      <c r="A16" s="25" t="s">
        <v>12</v>
      </c>
      <c r="B16" s="5">
        <v>1</v>
      </c>
      <c r="C16" s="41" t="s">
        <v>48</v>
      </c>
      <c r="D16" s="41"/>
      <c r="E16" s="41"/>
      <c r="F16" s="41"/>
      <c r="G16" s="41"/>
      <c r="H16" s="41"/>
      <c r="I16" s="41"/>
      <c r="J16" s="42"/>
    </row>
    <row r="17" spans="1:19" x14ac:dyDescent="0.25">
      <c r="A17" s="25" t="s">
        <v>13</v>
      </c>
      <c r="B17" s="6"/>
      <c r="C17" s="69" t="str">
        <f>IFERROR(VLOOKUP(B17,'[1]Validacion datos'!D8:E64,2,FALSE),"")</f>
        <v/>
      </c>
      <c r="D17" s="69"/>
      <c r="E17" s="69"/>
      <c r="F17" s="69"/>
      <c r="G17" s="69"/>
      <c r="H17" s="69"/>
      <c r="I17" s="69"/>
      <c r="J17" s="70"/>
    </row>
    <row r="18" spans="1:19" ht="15.75" x14ac:dyDescent="0.25">
      <c r="A18" s="46" t="s">
        <v>14</v>
      </c>
      <c r="B18" s="47"/>
      <c r="C18" s="47"/>
      <c r="D18" s="47"/>
      <c r="E18" s="47"/>
      <c r="F18" s="47"/>
      <c r="G18" s="47"/>
      <c r="H18" s="47"/>
      <c r="I18" s="47"/>
      <c r="J18" s="48"/>
    </row>
    <row r="19" spans="1:19" ht="29.25" customHeight="1" x14ac:dyDescent="0.25">
      <c r="A19" s="25" t="s">
        <v>15</v>
      </c>
      <c r="B19" s="67" t="s">
        <v>55</v>
      </c>
      <c r="C19" s="67"/>
      <c r="D19" s="67"/>
      <c r="E19" s="67"/>
      <c r="F19" s="67"/>
      <c r="G19" s="67"/>
      <c r="H19" s="67"/>
      <c r="I19" s="67"/>
      <c r="J19" s="68"/>
    </row>
    <row r="20" spans="1:19" ht="48" customHeight="1" x14ac:dyDescent="0.25">
      <c r="A20" s="27" t="s">
        <v>16</v>
      </c>
      <c r="B20" s="67" t="s">
        <v>56</v>
      </c>
      <c r="C20" s="67"/>
      <c r="D20" s="67"/>
      <c r="E20" s="67"/>
      <c r="F20" s="67"/>
      <c r="G20" s="67"/>
      <c r="H20" s="67"/>
      <c r="I20" s="67"/>
      <c r="J20" s="68"/>
    </row>
    <row r="21" spans="1:19" ht="34.5" customHeight="1" x14ac:dyDescent="0.25">
      <c r="A21" s="27" t="s">
        <v>17</v>
      </c>
      <c r="B21" s="67" t="s">
        <v>57</v>
      </c>
      <c r="C21" s="67"/>
      <c r="D21" s="67"/>
      <c r="E21" s="67"/>
      <c r="F21" s="67"/>
      <c r="G21" s="67"/>
      <c r="H21" s="67"/>
      <c r="I21" s="67"/>
      <c r="J21" s="68"/>
    </row>
    <row r="22" spans="1:19" ht="35.25" customHeight="1" x14ac:dyDescent="0.25">
      <c r="A22" s="27" t="s">
        <v>38</v>
      </c>
      <c r="B22" s="67" t="s">
        <v>62</v>
      </c>
      <c r="C22" s="67"/>
      <c r="D22" s="67"/>
      <c r="E22" s="67"/>
      <c r="F22" s="67"/>
      <c r="G22" s="67"/>
      <c r="H22" s="67"/>
      <c r="I22" s="67"/>
      <c r="J22" s="68"/>
      <c r="K22" s="1"/>
    </row>
    <row r="23" spans="1:19" ht="15.75" x14ac:dyDescent="0.25">
      <c r="A23" s="46" t="s">
        <v>18</v>
      </c>
      <c r="B23" s="47"/>
      <c r="C23" s="47"/>
      <c r="D23" s="47"/>
      <c r="E23" s="47"/>
      <c r="F23" s="47"/>
      <c r="G23" s="47"/>
      <c r="H23" s="47"/>
      <c r="I23" s="47"/>
      <c r="J23" s="48"/>
    </row>
    <row r="24" spans="1:19" ht="15.75" x14ac:dyDescent="0.25">
      <c r="A24" s="49" t="s">
        <v>19</v>
      </c>
      <c r="B24" s="50"/>
      <c r="C24" s="50"/>
      <c r="D24" s="50"/>
      <c r="E24" s="50"/>
      <c r="F24" s="50"/>
      <c r="G24" s="50"/>
      <c r="H24" s="50"/>
      <c r="I24" s="50"/>
      <c r="J24" s="51"/>
      <c r="K24" s="1"/>
    </row>
    <row r="25" spans="1:19" ht="15" customHeight="1" x14ac:dyDescent="0.25">
      <c r="A25" s="77" t="s">
        <v>20</v>
      </c>
      <c r="B25" s="78"/>
      <c r="C25" s="79" t="s">
        <v>21</v>
      </c>
      <c r="D25" s="81"/>
      <c r="E25" s="81"/>
      <c r="F25" s="81" t="s">
        <v>22</v>
      </c>
      <c r="G25" s="81"/>
      <c r="H25" s="78"/>
      <c r="I25" s="79" t="s">
        <v>23</v>
      </c>
      <c r="J25" s="80"/>
    </row>
    <row r="26" spans="1:19" x14ac:dyDescent="0.25">
      <c r="A26" s="88" t="s">
        <v>68</v>
      </c>
      <c r="B26" s="89"/>
      <c r="C26" s="73">
        <v>961201128.39999998</v>
      </c>
      <c r="D26" s="74"/>
      <c r="E26" s="75"/>
      <c r="F26" s="73">
        <v>262235840.96000001</v>
      </c>
      <c r="G26" s="74"/>
      <c r="H26" s="75"/>
      <c r="I26" s="90">
        <f>+IF(F26&gt;0,F26/C26,0)</f>
        <v>0.27282098742072181</v>
      </c>
      <c r="J26" s="91"/>
    </row>
    <row r="27" spans="1:19" ht="15.75" x14ac:dyDescent="0.25">
      <c r="A27" s="49" t="s">
        <v>24</v>
      </c>
      <c r="B27" s="50"/>
      <c r="C27" s="50"/>
      <c r="D27" s="50"/>
      <c r="E27" s="50"/>
      <c r="F27" s="50"/>
      <c r="G27" s="50"/>
      <c r="H27" s="50"/>
      <c r="I27" s="50"/>
      <c r="J27" s="51"/>
      <c r="K27" s="1"/>
    </row>
    <row r="28" spans="1:19" x14ac:dyDescent="0.25">
      <c r="A28" s="28"/>
      <c r="B28"/>
      <c r="C28" s="71" t="s">
        <v>47</v>
      </c>
      <c r="D28" s="76"/>
      <c r="E28" s="71" t="s">
        <v>78</v>
      </c>
      <c r="F28" s="76"/>
      <c r="G28" s="71" t="s">
        <v>79</v>
      </c>
      <c r="H28" s="71"/>
      <c r="I28" s="71" t="s">
        <v>25</v>
      </c>
      <c r="J28" s="72"/>
    </row>
    <row r="29" spans="1:19" ht="38.25" x14ac:dyDescent="0.25">
      <c r="A29" s="29" t="s">
        <v>26</v>
      </c>
      <c r="B29" s="7" t="s">
        <v>27</v>
      </c>
      <c r="C29" s="7" t="s">
        <v>39</v>
      </c>
      <c r="D29" s="7" t="s">
        <v>40</v>
      </c>
      <c r="E29" s="7" t="s">
        <v>41</v>
      </c>
      <c r="F29" s="7" t="s">
        <v>42</v>
      </c>
      <c r="G29" s="7" t="s">
        <v>43</v>
      </c>
      <c r="H29" s="7" t="s">
        <v>44</v>
      </c>
      <c r="I29" s="7" t="s">
        <v>45</v>
      </c>
      <c r="J29" s="30" t="s">
        <v>46</v>
      </c>
    </row>
    <row r="30" spans="1:19" ht="56.25" customHeight="1" x14ac:dyDescent="0.25">
      <c r="A30" s="31" t="s">
        <v>71</v>
      </c>
      <c r="B30" s="24" t="s">
        <v>72</v>
      </c>
      <c r="C30" s="14">
        <v>16000</v>
      </c>
      <c r="D30" s="21" t="s">
        <v>67</v>
      </c>
      <c r="E30" s="14">
        <v>4000</v>
      </c>
      <c r="F30" s="21">
        <v>65347609</v>
      </c>
      <c r="G30" s="14">
        <v>617</v>
      </c>
      <c r="H30" s="22">
        <v>53979457.450000003</v>
      </c>
      <c r="I30" s="18">
        <f>Tabla1[[#This Row],[Física 
(E)]]/Tabla1[[#This Row],[Física
(C)]]</f>
        <v>0.15425</v>
      </c>
      <c r="J30" s="32">
        <f>Tabla1[[#This Row],[Financiera 
 (F)]]/Tabla1[[#This Row],[Financiera
(D)]]</f>
        <v>0.82603569244591646</v>
      </c>
      <c r="K30" s="12"/>
      <c r="M30" s="92" t="s">
        <v>58</v>
      </c>
      <c r="N30" s="93"/>
      <c r="O30" s="93"/>
      <c r="P30" s="93"/>
      <c r="Q30" s="93"/>
      <c r="R30" s="93"/>
      <c r="S30" s="94"/>
    </row>
    <row r="31" spans="1:19" ht="88.5" customHeight="1" x14ac:dyDescent="0.25">
      <c r="A31" s="33" t="s">
        <v>73</v>
      </c>
      <c r="B31" s="19" t="s">
        <v>74</v>
      </c>
      <c r="C31" s="15">
        <v>1000</v>
      </c>
      <c r="D31" s="23">
        <v>17909052</v>
      </c>
      <c r="E31" s="15">
        <v>400</v>
      </c>
      <c r="F31" s="16">
        <v>4477263</v>
      </c>
      <c r="G31" s="15">
        <v>166</v>
      </c>
      <c r="H31" s="23">
        <v>3232559.56</v>
      </c>
      <c r="I31" s="17">
        <f>Tabla1[[#This Row],[Física 
(E)]]/Tabla1[[#This Row],[Física
(C)]]</f>
        <v>0.41499999999999998</v>
      </c>
      <c r="J31" s="32">
        <f>Tabla1[[#This Row],[Financiera 
 (F)]]/Tabla1[[#This Row],[Financiera
(D)]]</f>
        <v>0.72199456676992169</v>
      </c>
      <c r="K31" s="12"/>
      <c r="M31" s="95"/>
      <c r="N31" s="96"/>
      <c r="O31" s="96"/>
      <c r="P31" s="96"/>
      <c r="Q31" s="96"/>
      <c r="R31" s="96"/>
      <c r="S31" s="97"/>
    </row>
    <row r="32" spans="1:19" ht="75" customHeight="1" x14ac:dyDescent="0.25">
      <c r="A32" s="34" t="s">
        <v>65</v>
      </c>
      <c r="B32" s="12" t="s">
        <v>64</v>
      </c>
      <c r="C32" s="20">
        <v>180</v>
      </c>
      <c r="D32" s="23" t="s">
        <v>69</v>
      </c>
      <c r="E32" s="12">
        <v>50</v>
      </c>
      <c r="F32" s="23">
        <v>14011335</v>
      </c>
      <c r="G32" s="12">
        <v>7</v>
      </c>
      <c r="H32" s="35">
        <v>5694868.6799999997</v>
      </c>
      <c r="I32" s="17">
        <f>Tabla1[[#This Row],[Física 
(E)]]/Tabla1[[#This Row],[Física
(C)]]</f>
        <v>0.14000000000000001</v>
      </c>
      <c r="J32" s="32">
        <f>Tabla1[[#This Row],[Financiera 
 (F)]]/Tabla1[[#This Row],[Financiera
(D)]]</f>
        <v>0.40644725716714358</v>
      </c>
      <c r="K32" s="12"/>
      <c r="L32" s="13"/>
      <c r="M32" s="98"/>
      <c r="N32" s="96"/>
      <c r="O32" s="96"/>
      <c r="P32" s="96"/>
      <c r="Q32" s="96"/>
      <c r="R32" s="96"/>
      <c r="S32" s="99"/>
    </row>
    <row r="33" spans="1:11" ht="15.75" x14ac:dyDescent="0.25">
      <c r="A33" s="46" t="s">
        <v>28</v>
      </c>
      <c r="B33" s="47"/>
      <c r="C33" s="47"/>
      <c r="D33" s="47"/>
      <c r="E33" s="47"/>
      <c r="F33" s="47"/>
      <c r="G33" s="47"/>
      <c r="H33" s="47"/>
      <c r="I33" s="47"/>
      <c r="J33" s="48"/>
      <c r="K33" s="1"/>
    </row>
    <row r="34" spans="1:11" ht="15.75" x14ac:dyDescent="0.25">
      <c r="A34" s="49" t="s">
        <v>29</v>
      </c>
      <c r="B34" s="50"/>
      <c r="C34" s="50"/>
      <c r="D34" s="50"/>
      <c r="E34" s="50"/>
      <c r="F34" s="50"/>
      <c r="G34" s="50"/>
      <c r="H34" s="50"/>
      <c r="I34" s="50"/>
      <c r="J34" s="51"/>
    </row>
    <row r="35" spans="1:11" ht="46.5" customHeight="1" x14ac:dyDescent="0.25">
      <c r="A35" s="36" t="s">
        <v>30</v>
      </c>
      <c r="B35" s="86" t="s">
        <v>75</v>
      </c>
      <c r="C35" s="86"/>
      <c r="D35" s="86"/>
      <c r="E35" s="86"/>
      <c r="F35" s="86"/>
      <c r="G35" s="86"/>
      <c r="H35" s="86"/>
      <c r="I35" s="86"/>
      <c r="J35" s="87"/>
    </row>
    <row r="36" spans="1:11" ht="85.5" customHeight="1" x14ac:dyDescent="0.25">
      <c r="A36" s="36" t="s">
        <v>31</v>
      </c>
      <c r="B36" s="67" t="s">
        <v>63</v>
      </c>
      <c r="C36" s="67"/>
      <c r="D36" s="67"/>
      <c r="E36" s="67"/>
      <c r="F36" s="67"/>
      <c r="G36" s="67"/>
      <c r="H36" s="67"/>
      <c r="I36" s="67"/>
      <c r="J36" s="68"/>
    </row>
    <row r="37" spans="1:11" ht="92.45" customHeight="1" x14ac:dyDescent="0.25">
      <c r="A37" s="36" t="s">
        <v>32</v>
      </c>
      <c r="B37" s="67" t="s">
        <v>80</v>
      </c>
      <c r="C37" s="67"/>
      <c r="D37" s="67"/>
      <c r="E37" s="67"/>
      <c r="F37" s="67"/>
      <c r="G37" s="67"/>
      <c r="H37" s="67"/>
      <c r="I37" s="67"/>
      <c r="J37" s="68"/>
    </row>
    <row r="38" spans="1:11" ht="48.6" customHeight="1" x14ac:dyDescent="0.25">
      <c r="A38" s="36" t="s">
        <v>33</v>
      </c>
      <c r="B38" s="67" t="s">
        <v>61</v>
      </c>
      <c r="C38" s="67"/>
      <c r="D38" s="67"/>
      <c r="E38" s="67"/>
      <c r="F38" s="67"/>
      <c r="G38" s="67"/>
      <c r="H38" s="67"/>
      <c r="I38" s="67"/>
      <c r="J38" s="68"/>
    </row>
    <row r="39" spans="1:11" ht="37.5" customHeight="1" x14ac:dyDescent="0.25">
      <c r="A39" s="36" t="s">
        <v>30</v>
      </c>
      <c r="B39" s="86" t="s">
        <v>66</v>
      </c>
      <c r="C39" s="86"/>
      <c r="D39" s="86"/>
      <c r="E39" s="86"/>
      <c r="F39" s="86"/>
      <c r="G39" s="86"/>
      <c r="H39" s="86"/>
      <c r="I39" s="86"/>
      <c r="J39" s="87"/>
    </row>
    <row r="40" spans="1:11" ht="55.9" customHeight="1" x14ac:dyDescent="0.25">
      <c r="A40" s="36" t="s">
        <v>31</v>
      </c>
      <c r="B40" s="67" t="s">
        <v>59</v>
      </c>
      <c r="C40" s="67"/>
      <c r="D40" s="67"/>
      <c r="E40" s="67"/>
      <c r="F40" s="67"/>
      <c r="G40" s="67"/>
      <c r="H40" s="67"/>
      <c r="I40" s="67"/>
      <c r="J40" s="68"/>
    </row>
    <row r="41" spans="1:11" ht="50.25" customHeight="1" x14ac:dyDescent="0.25">
      <c r="A41" s="36" t="s">
        <v>32</v>
      </c>
      <c r="B41" s="67" t="s">
        <v>82</v>
      </c>
      <c r="C41" s="67"/>
      <c r="D41" s="67"/>
      <c r="E41" s="67"/>
      <c r="F41" s="67"/>
      <c r="G41" s="67"/>
      <c r="H41" s="67"/>
      <c r="I41" s="67"/>
      <c r="J41" s="68"/>
    </row>
    <row r="42" spans="1:11" ht="33" customHeight="1" x14ac:dyDescent="0.25">
      <c r="A42" s="36" t="s">
        <v>33</v>
      </c>
      <c r="B42" s="67" t="s">
        <v>61</v>
      </c>
      <c r="C42" s="67"/>
      <c r="D42" s="67"/>
      <c r="E42" s="67"/>
      <c r="F42" s="67"/>
      <c r="G42" s="67"/>
      <c r="H42" s="67"/>
      <c r="I42" s="67"/>
      <c r="J42" s="68"/>
    </row>
    <row r="43" spans="1:11" ht="29.25" customHeight="1" x14ac:dyDescent="0.25">
      <c r="A43" s="36" t="s">
        <v>30</v>
      </c>
      <c r="B43" s="103" t="s">
        <v>76</v>
      </c>
      <c r="C43" s="103"/>
      <c r="D43" s="103"/>
      <c r="E43" s="103"/>
      <c r="F43" s="103"/>
      <c r="G43" s="103"/>
      <c r="H43" s="103"/>
      <c r="I43" s="103"/>
      <c r="J43" s="104"/>
    </row>
    <row r="44" spans="1:11" ht="38.25" customHeight="1" x14ac:dyDescent="0.25">
      <c r="A44" s="36" t="s">
        <v>31</v>
      </c>
      <c r="B44" s="67" t="s">
        <v>60</v>
      </c>
      <c r="C44" s="67"/>
      <c r="D44" s="67"/>
      <c r="E44" s="67"/>
      <c r="F44" s="67"/>
      <c r="G44" s="67"/>
      <c r="H44" s="67"/>
      <c r="I44" s="67"/>
      <c r="J44" s="68"/>
    </row>
    <row r="45" spans="1:11" ht="32.25" customHeight="1" x14ac:dyDescent="0.25">
      <c r="A45" s="36" t="s">
        <v>32</v>
      </c>
      <c r="B45" s="67" t="s">
        <v>81</v>
      </c>
      <c r="C45" s="67"/>
      <c r="D45" s="67"/>
      <c r="E45" s="67"/>
      <c r="F45" s="67"/>
      <c r="G45" s="67"/>
      <c r="H45" s="67"/>
      <c r="I45" s="67"/>
      <c r="J45" s="68"/>
    </row>
    <row r="46" spans="1:11" ht="41.25" customHeight="1" x14ac:dyDescent="0.25">
      <c r="A46" s="36" t="s">
        <v>33</v>
      </c>
      <c r="B46" s="67" t="s">
        <v>61</v>
      </c>
      <c r="C46" s="67"/>
      <c r="D46" s="67"/>
      <c r="E46" s="67"/>
      <c r="F46" s="67"/>
      <c r="G46" s="67"/>
      <c r="H46" s="67"/>
      <c r="I46" s="67"/>
      <c r="J46" s="68"/>
    </row>
    <row r="47" spans="1:11" ht="15.75" x14ac:dyDescent="0.25">
      <c r="A47" s="46" t="s">
        <v>34</v>
      </c>
      <c r="B47" s="47"/>
      <c r="C47" s="47"/>
      <c r="D47" s="47"/>
      <c r="E47" s="47"/>
      <c r="F47" s="47"/>
      <c r="G47" s="47"/>
      <c r="H47" s="47"/>
      <c r="I47" s="47"/>
      <c r="J47" s="48"/>
      <c r="K47" s="1"/>
    </row>
    <row r="48" spans="1:11" ht="27.75" customHeight="1" x14ac:dyDescent="0.25">
      <c r="A48" s="100" t="s">
        <v>35</v>
      </c>
      <c r="B48" s="101"/>
      <c r="C48" s="101"/>
      <c r="D48" s="101"/>
      <c r="E48" s="101"/>
      <c r="F48" s="101"/>
      <c r="G48" s="101"/>
      <c r="H48" s="101"/>
      <c r="I48" s="101"/>
      <c r="J48" s="102"/>
    </row>
    <row r="49" spans="1:10" ht="51" customHeight="1" thickBot="1" x14ac:dyDescent="0.3">
      <c r="A49" s="82" t="s">
        <v>70</v>
      </c>
      <c r="B49" s="83"/>
      <c r="C49" s="83"/>
      <c r="D49" s="83"/>
      <c r="E49" s="83"/>
      <c r="F49" s="83"/>
      <c r="G49" s="83"/>
      <c r="H49" s="83"/>
      <c r="I49" s="83"/>
      <c r="J49" s="84"/>
    </row>
    <row r="50" spans="1:10" ht="19.5" customHeight="1" x14ac:dyDescent="0.25">
      <c r="A50" s="9"/>
      <c r="B50" s="9"/>
      <c r="C50" s="9"/>
      <c r="D50" s="9"/>
      <c r="E50" s="9"/>
      <c r="F50" s="9"/>
      <c r="G50" s="9"/>
      <c r="H50" s="9"/>
      <c r="I50" s="9"/>
      <c r="J50" s="9"/>
    </row>
    <row r="51" spans="1:10" x14ac:dyDescent="0.25">
      <c r="A51" s="85"/>
      <c r="B51" s="85"/>
      <c r="C51" s="85"/>
      <c r="D51" s="85"/>
      <c r="E51" s="85"/>
      <c r="F51" s="85"/>
      <c r="G51" s="85"/>
      <c r="H51" s="85"/>
      <c r="I51" s="85"/>
      <c r="J51" s="85"/>
    </row>
  </sheetData>
  <mergeCells count="59">
    <mergeCell ref="M30:S30"/>
    <mergeCell ref="M31:S31"/>
    <mergeCell ref="M32:S32"/>
    <mergeCell ref="A47:J47"/>
    <mergeCell ref="A48:J48"/>
    <mergeCell ref="B39:J39"/>
    <mergeCell ref="B40:J40"/>
    <mergeCell ref="B41:J41"/>
    <mergeCell ref="B42:J42"/>
    <mergeCell ref="B43:J43"/>
    <mergeCell ref="B44:J44"/>
    <mergeCell ref="B45:J45"/>
    <mergeCell ref="B46:J46"/>
    <mergeCell ref="A49:J49"/>
    <mergeCell ref="A51:J51"/>
    <mergeCell ref="B10:J10"/>
    <mergeCell ref="B11:J11"/>
    <mergeCell ref="B22:J22"/>
    <mergeCell ref="A33:J33"/>
    <mergeCell ref="A34:J34"/>
    <mergeCell ref="B35:J35"/>
    <mergeCell ref="B36:J36"/>
    <mergeCell ref="B37:J37"/>
    <mergeCell ref="B38:J38"/>
    <mergeCell ref="A26:B26"/>
    <mergeCell ref="I26:J26"/>
    <mergeCell ref="A27:J27"/>
    <mergeCell ref="C28:D28"/>
    <mergeCell ref="G28:H28"/>
    <mergeCell ref="I28:J28"/>
    <mergeCell ref="C26:E26"/>
    <mergeCell ref="F26:H26"/>
    <mergeCell ref="E28:F28"/>
    <mergeCell ref="A23:J23"/>
    <mergeCell ref="A24:J24"/>
    <mergeCell ref="A25:B25"/>
    <mergeCell ref="I25:J25"/>
    <mergeCell ref="C25:E25"/>
    <mergeCell ref="F25:H25"/>
    <mergeCell ref="C17:J17"/>
    <mergeCell ref="A18:J18"/>
    <mergeCell ref="B19:J19"/>
    <mergeCell ref="B20:J20"/>
    <mergeCell ref="B21:J21"/>
    <mergeCell ref="C16:J16"/>
    <mergeCell ref="A6:J6"/>
    <mergeCell ref="A7:J7"/>
    <mergeCell ref="A8:J8"/>
    <mergeCell ref="B2:J2"/>
    <mergeCell ref="B3:C3"/>
    <mergeCell ref="D3:H3"/>
    <mergeCell ref="B4:C4"/>
    <mergeCell ref="D4:H4"/>
    <mergeCell ref="A5:J5"/>
    <mergeCell ref="B9:J9"/>
    <mergeCell ref="B12:J12"/>
    <mergeCell ref="B13:J13"/>
    <mergeCell ref="A14:J14"/>
    <mergeCell ref="C15:J15"/>
  </mergeCells>
  <phoneticPr fontId="21" type="noConversion"/>
  <dataValidations xWindow="1590" yWindow="600" count="16">
    <dataValidation allowBlank="1" showInputMessage="1" showErrorMessage="1" prompt="Monto ejecutado en el trimestre" sqref="H29:H31" xr:uid="{00000000-0002-0000-0000-000000000000}"/>
    <dataValidation allowBlank="1" showInputMessage="1" showErrorMessage="1" prompt="Meta alcanzada en el trimestre" sqref="G29:G32" xr:uid="{00000000-0002-0000-0000-000001000000}"/>
    <dataValidation allowBlank="1" showInputMessage="1" showErrorMessage="1" prompt="Monto presupuestado para el producto" sqref="D29:D32 E30:E32 F29:F32" xr:uid="{00000000-0002-0000-0000-000002000000}"/>
    <dataValidation allowBlank="1" showInputMessage="1" showErrorMessage="1" prompt="Meta anual del indicador" sqref="E29 C29:C31" xr:uid="{00000000-0002-0000-0000-000003000000}"/>
    <dataValidation allowBlank="1" showInputMessage="1" showErrorMessage="1" prompt="¿En qué consiste el programa?" sqref="B20:J20" xr:uid="{00000000-0002-0000-0000-000006000000}"/>
    <dataValidation allowBlank="1" showInputMessage="1" showErrorMessage="1" prompt="Presupuesto del programa" sqref="A26:C26 F26" xr:uid="{00000000-0002-0000-0000-000007000000}"/>
    <dataValidation allowBlank="1" showInputMessage="1" showErrorMessage="1" prompt="Oportunidades de mejora identificadas" sqref="A49:J50" xr:uid="{00000000-0002-0000-0000-000008000000}"/>
    <dataValidation allowBlank="1" showInputMessage="1" showErrorMessage="1" prompt="De existir desvío, explicar razones." sqref="B38:B46 C38:J38" xr:uid="{00000000-0002-0000-0000-000009000000}"/>
    <dataValidation allowBlank="1" showInputMessage="1" showErrorMessage="1" prompt="1. Describir lo plasmado en el presupuesto_x000a_2. Describir lo alcanzado en términos financieros y de producción " sqref="B37:B46 C37:J38" xr:uid="{00000000-0002-0000-0000-00000A000000}"/>
    <dataValidation allowBlank="1" showInputMessage="1" showErrorMessage="1" prompt="¿En qué consiste el producto? su objetivo" sqref="B36:J36" xr:uid="{00000000-0002-0000-0000-00000B000000}"/>
    <dataValidation allowBlank="1" showInputMessage="1" showErrorMessage="1" prompt="Nombre del producto" sqref="B35:J35" xr:uid="{00000000-0002-0000-0000-00000C000000}"/>
    <dataValidation allowBlank="1" showInputMessage="1" showErrorMessage="1" prompt="¿A quién va dirigido el programa?, ¿qué característica tiene esta población que requiere ser beneficiada?" sqref="B21:J21" xr:uid="{00000000-0002-0000-0000-00000D000000}"/>
    <dataValidation allowBlank="1" showInputMessage="1" prompt="Nombre del capítulo" sqref="B9:J11" xr:uid="{00000000-0002-0000-0000-00000E000000}"/>
    <dataValidation allowBlank="1" sqref="A9" xr:uid="{00000000-0002-0000-0000-00000F000000}"/>
    <dataValidation allowBlank="1" showInputMessage="1" showErrorMessage="1" prompt="Nombre de cada producto" sqref="A29 A31" xr:uid="{00000000-0002-0000-0000-000005000000}"/>
    <dataValidation allowBlank="1" showInputMessage="1" showErrorMessage="1" prompt="Nombre del indicador" sqref="B29:B30 B32" xr:uid="{00000000-0002-0000-0000-000004000000}"/>
  </dataValidations>
  <pageMargins left="0.70866141732283472" right="0.70866141732283472" top="0.74803149606299213" bottom="0.74803149606299213" header="0.31496062992125984" footer="0.31496062992125984"/>
  <pageSetup scale="85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DIGEIG</vt:lpstr>
      <vt:lpstr>DIGEIG!Área_de_impresión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Espaillat A.</dc:creator>
  <cp:lastModifiedBy>Yndhira Neuman</cp:lastModifiedBy>
  <cp:lastPrinted>2022-07-21T16:11:44Z</cp:lastPrinted>
  <dcterms:created xsi:type="dcterms:W3CDTF">2021-03-22T15:50:10Z</dcterms:created>
  <dcterms:modified xsi:type="dcterms:W3CDTF">2022-07-21T16:19:57Z</dcterms:modified>
</cp:coreProperties>
</file>