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0730" windowHeight="11760"/>
  </bookViews>
  <sheets>
    <sheet name="Ing. y Egreso Julio 21" sheetId="16" r:id="rId1"/>
  </sheets>
  <definedNames>
    <definedName name="_xlnm.Print_Area" localSheetId="0">'Ing. y Egreso Julio 21'!$A$1:$G$130</definedName>
  </definedNames>
  <calcPr calcId="152511"/>
</workbook>
</file>

<file path=xl/calcChain.xml><?xml version="1.0" encoding="utf-8"?>
<calcChain xmlns="http://schemas.openxmlformats.org/spreadsheetml/2006/main">
  <c r="F125" i="16" l="1"/>
  <c r="E125" i="16"/>
  <c r="G125" i="16" l="1"/>
  <c r="G7" i="16" l="1"/>
  <c r="G8" i="16" s="1"/>
  <c r="G9" i="16" s="1"/>
  <c r="G10" i="16" s="1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G22" i="16" s="1"/>
  <c r="G23" i="16" s="1"/>
  <c r="G24" i="16" s="1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G36" i="16" s="1"/>
  <c r="G37" i="16" s="1"/>
  <c r="G38" i="16" s="1"/>
  <c r="G39" i="16" s="1"/>
  <c r="G40" i="16" s="1"/>
  <c r="G41" i="16" s="1"/>
  <c r="G42" i="16" s="1"/>
  <c r="G43" i="16" s="1"/>
  <c r="G44" i="16" s="1"/>
  <c r="G45" i="16" s="1"/>
  <c r="G46" i="16" s="1"/>
  <c r="G47" i="16" s="1"/>
  <c r="G48" i="16" s="1"/>
  <c r="G49" i="16" s="1"/>
  <c r="G50" i="16" s="1"/>
  <c r="G51" i="16" s="1"/>
  <c r="G52" i="16" s="1"/>
  <c r="G53" i="16" s="1"/>
  <c r="G54" i="16" s="1"/>
  <c r="G55" i="16" s="1"/>
  <c r="G56" i="16" s="1"/>
  <c r="G57" i="16" s="1"/>
  <c r="G58" i="16" s="1"/>
  <c r="G59" i="16" s="1"/>
  <c r="G60" i="16" s="1"/>
  <c r="G61" i="16" s="1"/>
  <c r="G62" i="16" s="1"/>
  <c r="G63" i="16" s="1"/>
  <c r="G64" i="16" s="1"/>
  <c r="G65" i="16" s="1"/>
  <c r="G66" i="16" s="1"/>
  <c r="G67" i="16" s="1"/>
  <c r="G68" i="16" s="1"/>
  <c r="G69" i="16" s="1"/>
  <c r="G70" i="16" s="1"/>
  <c r="G71" i="16" s="1"/>
  <c r="G72" i="16" s="1"/>
  <c r="G73" i="16" s="1"/>
  <c r="G74" i="16" s="1"/>
  <c r="G75" i="16" s="1"/>
  <c r="G76" i="16" s="1"/>
  <c r="G77" i="16" s="1"/>
  <c r="G78" i="16" s="1"/>
  <c r="G79" i="16" s="1"/>
  <c r="G80" i="16" s="1"/>
  <c r="G81" i="16" s="1"/>
  <c r="G82" i="16" s="1"/>
  <c r="G83" i="16" s="1"/>
  <c r="G84" i="16" s="1"/>
  <c r="G85" i="16" s="1"/>
  <c r="G86" i="16" s="1"/>
  <c r="G87" i="16" s="1"/>
  <c r="G88" i="16" s="1"/>
  <c r="G89" i="16" s="1"/>
  <c r="G90" i="16" s="1"/>
  <c r="G91" i="16" s="1"/>
  <c r="G92" i="16" s="1"/>
  <c r="G93" i="16" s="1"/>
  <c r="G94" i="16" s="1"/>
  <c r="G95" i="16" s="1"/>
  <c r="G96" i="16" s="1"/>
  <c r="G97" i="16" s="1"/>
  <c r="G98" i="16" s="1"/>
  <c r="G99" i="16" s="1"/>
  <c r="G100" i="16" s="1"/>
  <c r="G101" i="16" s="1"/>
  <c r="G102" i="16" s="1"/>
  <c r="G103" i="16" s="1"/>
  <c r="G104" i="16" s="1"/>
  <c r="G105" i="16" s="1"/>
  <c r="G106" i="16" s="1"/>
  <c r="G107" i="16" s="1"/>
  <c r="G108" i="16" s="1"/>
  <c r="G109" i="16" s="1"/>
  <c r="G110" i="16" s="1"/>
  <c r="G111" i="16" s="1"/>
  <c r="G112" i="16" s="1"/>
  <c r="G113" i="16" s="1"/>
  <c r="G114" i="16" s="1"/>
  <c r="G115" i="16" s="1"/>
  <c r="G116" i="16" s="1"/>
  <c r="G117" i="16" s="1"/>
  <c r="G118" i="16" s="1"/>
  <c r="G119" i="16" s="1"/>
  <c r="G120" i="16" s="1"/>
  <c r="G121" i="16" s="1"/>
  <c r="G122" i="16" s="1"/>
  <c r="G123" i="16" s="1"/>
  <c r="H7" i="16" l="1"/>
</calcChain>
</file>

<file path=xl/sharedStrings.xml><?xml version="1.0" encoding="utf-8"?>
<sst xmlns="http://schemas.openxmlformats.org/spreadsheetml/2006/main" count="280" uniqueCount="55">
  <si>
    <t>DIRECCION GENERAL DE BIENES NACIONALES</t>
  </si>
  <si>
    <t>RELACION DE INGRESOS Y EGRESOS</t>
  </si>
  <si>
    <t>DEPARTAMENTO DE CONTABILIDAD</t>
  </si>
  <si>
    <t>FECHA</t>
  </si>
  <si>
    <t>CONCEPTO</t>
  </si>
  <si>
    <t>DESCRIPCION</t>
  </si>
  <si>
    <t xml:space="preserve">DEBITO </t>
  </si>
  <si>
    <t>CREDITO</t>
  </si>
  <si>
    <t>BALANCE</t>
  </si>
  <si>
    <t>BALANCE INICIAL</t>
  </si>
  <si>
    <t>DEPOSITO</t>
  </si>
  <si>
    <t>BCO.COLECTORA DE REC DIRECTOS BN</t>
  </si>
  <si>
    <t>EJECUCION PRESUPUESTARIA</t>
  </si>
  <si>
    <t>Preparado por:</t>
  </si>
  <si>
    <t>PROD FERROSOS</t>
  </si>
  <si>
    <t>PROD ELECTRICOS Y AFINES</t>
  </si>
  <si>
    <t>TRANSF.</t>
  </si>
  <si>
    <t>DIVISA</t>
  </si>
  <si>
    <t>PROD DE CEMENTO</t>
  </si>
  <si>
    <t>PROD DE PAPEL Y CARTON</t>
  </si>
  <si>
    <t>ALIMENTOS Y BEBIDAS</t>
  </si>
  <si>
    <t>IMPUESTOS</t>
  </si>
  <si>
    <t>MANT Y REP DE EQ DE TRANSPORTE</t>
  </si>
  <si>
    <t>IMPRESIÓN Y ENCUADERNACION</t>
  </si>
  <si>
    <t>ESPECIES TIMBRADAS VALORADAS</t>
  </si>
  <si>
    <t xml:space="preserve">ARTICULOS PLASTICOS </t>
  </si>
  <si>
    <t>GAS GLP</t>
  </si>
  <si>
    <t>UTILES DE ESCRITORIO, OFIC INFORMATICA</t>
  </si>
  <si>
    <r>
      <t xml:space="preserve">   </t>
    </r>
    <r>
      <rPr>
        <b/>
        <sz val="14"/>
        <color indexed="8"/>
        <rFont val="Times New Roman"/>
        <family val="1"/>
      </rPr>
      <t xml:space="preserve"> Lic. Francisco De Leon</t>
    </r>
  </si>
  <si>
    <t>Referencias</t>
  </si>
  <si>
    <t>TELEFAX Y CORREOS</t>
  </si>
  <si>
    <t>MADERAS CORCHO Y MANUFACTURAS</t>
  </si>
  <si>
    <t>MATERIAL PARA LIMPIEZA</t>
  </si>
  <si>
    <t>CTA. 010-252052-6</t>
  </si>
  <si>
    <t>VIATICOS EN EL PAIS</t>
  </si>
  <si>
    <t xml:space="preserve">       Lic. Juan De Dion Duran</t>
  </si>
  <si>
    <t>PROD FORESTALES</t>
  </si>
  <si>
    <t xml:space="preserve"> OTROS PRODUCTOS QUIMICOS Y CONEXOS</t>
  </si>
  <si>
    <t>CARTUCHOS NO LETALES</t>
  </si>
  <si>
    <t>Del 01 al 31 de Julio 2021</t>
  </si>
  <si>
    <t>TRANS</t>
  </si>
  <si>
    <t>T.021642</t>
  </si>
  <si>
    <t>T. 288247</t>
  </si>
  <si>
    <t>T. 393354</t>
  </si>
  <si>
    <t>T.512407</t>
  </si>
  <si>
    <t>T. 012193</t>
  </si>
  <si>
    <t>T. 009779</t>
  </si>
  <si>
    <t>T. 064107</t>
  </si>
  <si>
    <t>T.887940</t>
  </si>
  <si>
    <t>PROD DE VIDRIOS</t>
  </si>
  <si>
    <t>PROD QUIMICOS SANEAMIENTO DE AGUA</t>
  </si>
  <si>
    <t xml:space="preserve">            Director Financiero</t>
  </si>
  <si>
    <t xml:space="preserve">                                                                                           Revisado Por: </t>
  </si>
  <si>
    <r>
      <t xml:space="preserve">       </t>
    </r>
    <r>
      <rPr>
        <b/>
        <sz val="14"/>
        <color indexed="8"/>
        <rFont val="Times New Roman"/>
        <family val="1"/>
      </rPr>
      <t xml:space="preserve">  Enc. Contabilidad</t>
    </r>
  </si>
  <si>
    <t>BALANCE FINAL JULIO,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</si>
</sst>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i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vertical="top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</cellStyleXfs>
  <cellXfs count="55">
    <xf numFmtId="0" fontId="0" fillId="0" borderId="0" xfId="0"/>
    <xf numFmtId="0" fontId="0" fillId="0" borderId="0" xfId="0"/>
    <xf numFmtId="0" fontId="5" fillId="2" borderId="0" xfId="0" applyFont="1" applyFill="1" applyBorder="1" applyAlignment="1"/>
    <xf numFmtId="4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4" fontId="0" fillId="0" borderId="0" xfId="0" applyNumberFormat="1"/>
    <xf numFmtId="0" fontId="6" fillId="3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left"/>
    </xf>
    <xf numFmtId="164" fontId="0" fillId="0" borderId="0" xfId="1" applyFont="1"/>
    <xf numFmtId="0" fontId="4" fillId="2" borderId="2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14" fontId="11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64" fontId="5" fillId="2" borderId="0" xfId="1" applyFont="1" applyFill="1" applyBorder="1" applyAlignment="1"/>
    <xf numFmtId="164" fontId="5" fillId="2" borderId="0" xfId="1" applyFont="1" applyFill="1" applyBorder="1"/>
    <xf numFmtId="164" fontId="5" fillId="2" borderId="0" xfId="1" applyFont="1" applyFill="1" applyBorder="1" applyAlignment="1">
      <alignment vertical="center"/>
    </xf>
    <xf numFmtId="164" fontId="6" fillId="3" borderId="4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5" fillId="2" borderId="3" xfId="1" applyFont="1" applyFill="1" applyBorder="1" applyAlignment="1"/>
    <xf numFmtId="164" fontId="5" fillId="2" borderId="3" xfId="1" applyFont="1" applyFill="1" applyBorder="1" applyAlignment="1">
      <alignment horizontal="right"/>
    </xf>
    <xf numFmtId="164" fontId="5" fillId="2" borderId="3" xfId="1" applyFont="1" applyFill="1" applyBorder="1" applyAlignment="1">
      <alignment vertical="center"/>
    </xf>
    <xf numFmtId="164" fontId="6" fillId="3" borderId="6" xfId="1" applyFont="1" applyFill="1" applyBorder="1" applyAlignment="1">
      <alignment horizontal="center" vertical="center"/>
    </xf>
    <xf numFmtId="0" fontId="13" fillId="0" borderId="0" xfId="0" applyFont="1"/>
    <xf numFmtId="0" fontId="15" fillId="0" borderId="1" xfId="0" applyFont="1" applyFill="1" applyBorder="1" applyAlignment="1">
      <alignment vertical="center"/>
    </xf>
    <xf numFmtId="164" fontId="15" fillId="0" borderId="1" xfId="1" applyFont="1" applyFill="1" applyBorder="1" applyAlignment="1">
      <alignment vertical="center"/>
    </xf>
    <xf numFmtId="0" fontId="0" fillId="0" borderId="0" xfId="0" applyFont="1"/>
    <xf numFmtId="164" fontId="0" fillId="0" borderId="0" xfId="0" applyNumberFormat="1"/>
    <xf numFmtId="0" fontId="6" fillId="0" borderId="1" xfId="0" applyFont="1" applyFill="1" applyBorder="1" applyAlignment="1">
      <alignment vertical="center"/>
    </xf>
    <xf numFmtId="164" fontId="6" fillId="0" borderId="1" xfId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64" fontId="15" fillId="0" borderId="0" xfId="1" applyFont="1" applyFill="1" applyBorder="1" applyAlignment="1">
      <alignment vertical="center"/>
    </xf>
    <xf numFmtId="0" fontId="16" fillId="0" borderId="1" xfId="4" applyNumberFormat="1" applyFont="1" applyBorder="1" applyAlignment="1">
      <alignment horizontal="right"/>
    </xf>
    <xf numFmtId="0" fontId="15" fillId="0" borderId="1" xfId="0" applyFont="1" applyFill="1" applyBorder="1" applyAlignment="1">
      <alignment horizontal="right" vertical="center"/>
    </xf>
    <xf numFmtId="164" fontId="0" fillId="0" borderId="0" xfId="0" applyNumberFormat="1" applyFont="1"/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5" fillId="0" borderId="0" xfId="0" applyFont="1" applyFill="1" applyBorder="1" applyAlignment="1">
      <alignment horizontal="right" vertical="center"/>
    </xf>
    <xf numFmtId="0" fontId="0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right"/>
    </xf>
    <xf numFmtId="0" fontId="14" fillId="0" borderId="0" xfId="0" applyFont="1" applyBorder="1"/>
    <xf numFmtId="0" fontId="14" fillId="0" borderId="0" xfId="0" applyFont="1" applyBorder="1" applyAlignment="1">
      <alignment horizontal="right"/>
    </xf>
    <xf numFmtId="164" fontId="14" fillId="0" borderId="0" xfId="1" applyFont="1" applyBorder="1"/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1" applyFont="1" applyBorder="1"/>
    <xf numFmtId="0" fontId="6" fillId="0" borderId="0" xfId="0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</cellXfs>
  <cellStyles count="6">
    <cellStyle name="Comma" xfId="1" builtinId="3"/>
    <cellStyle name="Millares 2" xfId="4"/>
    <cellStyle name="Millares 3" xfId="5"/>
    <cellStyle name="Millares 4" xfId="2"/>
    <cellStyle name="Normal" xfId="0" builtinId="0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1</xdr:col>
      <xdr:colOff>365426</xdr:colOff>
      <xdr:row>4</xdr:row>
      <xdr:rowOff>2695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6" y="0"/>
          <a:ext cx="1213150" cy="802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1270793</xdr:colOff>
      <xdr:row>4</xdr:row>
      <xdr:rowOff>81389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600" y="0"/>
          <a:ext cx="956468" cy="881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9"/>
  <sheetViews>
    <sheetView tabSelected="1" zoomScale="80" zoomScaleNormal="80" workbookViewId="0">
      <selection activeCell="D125" sqref="D125"/>
    </sheetView>
  </sheetViews>
  <sheetFormatPr defaultColWidth="11.42578125" defaultRowHeight="15.75" x14ac:dyDescent="0.25"/>
  <cols>
    <col min="1" max="1" width="16" style="16" bestFit="1" customWidth="1"/>
    <col min="2" max="2" width="40.7109375" style="1" bestFit="1" customWidth="1"/>
    <col min="3" max="3" width="13.140625" style="42" bestFit="1" customWidth="1"/>
    <col min="4" max="4" width="63.42578125" style="1" bestFit="1" customWidth="1"/>
    <col min="5" max="5" width="25.42578125" style="12" customWidth="1"/>
    <col min="6" max="6" width="21.5703125" style="12" bestFit="1" customWidth="1"/>
    <col min="7" max="7" width="26.28515625" style="12" bestFit="1" customWidth="1"/>
    <col min="8" max="8" width="28" style="1" customWidth="1"/>
    <col min="9" max="16384" width="11.42578125" style="1"/>
  </cols>
  <sheetData>
    <row r="1" spans="1:8" x14ac:dyDescent="0.25">
      <c r="A1" s="13"/>
      <c r="B1" s="2"/>
      <c r="C1" s="38"/>
      <c r="D1" s="8" t="s">
        <v>0</v>
      </c>
      <c r="E1" s="17"/>
      <c r="F1" s="17"/>
      <c r="G1" s="22"/>
    </row>
    <row r="2" spans="1:8" x14ac:dyDescent="0.25">
      <c r="A2" s="13"/>
      <c r="B2" s="2"/>
      <c r="C2" s="38"/>
      <c r="D2" s="8" t="s">
        <v>1</v>
      </c>
      <c r="E2" s="17"/>
      <c r="F2" s="17"/>
      <c r="G2" s="22"/>
    </row>
    <row r="3" spans="1:8" x14ac:dyDescent="0.25">
      <c r="A3" s="13"/>
      <c r="B3" s="8"/>
      <c r="C3" s="38"/>
      <c r="D3" s="3" t="s">
        <v>39</v>
      </c>
      <c r="E3" s="17"/>
      <c r="F3" s="18"/>
      <c r="G3" s="23"/>
    </row>
    <row r="4" spans="1:8" x14ac:dyDescent="0.25">
      <c r="A4" s="13"/>
      <c r="B4" s="4"/>
      <c r="C4" s="39"/>
      <c r="D4" s="5" t="s">
        <v>2</v>
      </c>
      <c r="E4" s="19"/>
      <c r="F4" s="19"/>
      <c r="G4" s="24"/>
    </row>
    <row r="5" spans="1:8" ht="19.5" thickBot="1" x14ac:dyDescent="0.35">
      <c r="A5" s="13"/>
      <c r="B5" s="4"/>
      <c r="C5" s="39"/>
      <c r="D5" s="21" t="s">
        <v>33</v>
      </c>
      <c r="E5" s="19"/>
      <c r="F5" s="19"/>
      <c r="G5" s="24"/>
    </row>
    <row r="6" spans="1:8" ht="16.5" thickBot="1" x14ac:dyDescent="0.3">
      <c r="A6" s="14" t="s">
        <v>3</v>
      </c>
      <c r="B6" s="7" t="s">
        <v>4</v>
      </c>
      <c r="C6" s="40" t="s">
        <v>29</v>
      </c>
      <c r="D6" s="7" t="s">
        <v>5</v>
      </c>
      <c r="E6" s="20" t="s">
        <v>6</v>
      </c>
      <c r="F6" s="20" t="s">
        <v>7</v>
      </c>
      <c r="G6" s="25" t="s">
        <v>8</v>
      </c>
      <c r="H6" s="6"/>
    </row>
    <row r="7" spans="1:8" ht="18.75" x14ac:dyDescent="0.25">
      <c r="A7" s="15"/>
      <c r="B7" s="9"/>
      <c r="C7" s="41"/>
      <c r="D7" s="10" t="s">
        <v>9</v>
      </c>
      <c r="E7" s="28">
        <v>104614355.58</v>
      </c>
      <c r="F7" s="28"/>
      <c r="G7" s="28">
        <f>+E7</f>
        <v>104614355.58</v>
      </c>
      <c r="H7" s="30">
        <f>+G124</f>
        <v>0</v>
      </c>
    </row>
    <row r="8" spans="1:8" x14ac:dyDescent="0.25">
      <c r="A8" s="11">
        <v>44378</v>
      </c>
      <c r="B8" s="27" t="s">
        <v>10</v>
      </c>
      <c r="C8" s="36">
        <v>445289544</v>
      </c>
      <c r="D8" s="27" t="s">
        <v>11</v>
      </c>
      <c r="E8" s="28">
        <v>850</v>
      </c>
      <c r="F8" s="28"/>
      <c r="G8" s="28">
        <f>+G7+E8-F8</f>
        <v>104615205.58</v>
      </c>
      <c r="H8" s="29"/>
    </row>
    <row r="9" spans="1:8" x14ac:dyDescent="0.25">
      <c r="A9" s="11">
        <v>44378</v>
      </c>
      <c r="B9" s="27" t="s">
        <v>10</v>
      </c>
      <c r="C9" s="36">
        <v>445289542</v>
      </c>
      <c r="D9" s="27" t="s">
        <v>11</v>
      </c>
      <c r="E9" s="28">
        <v>117354.51</v>
      </c>
      <c r="F9" s="28"/>
      <c r="G9" s="28">
        <f t="shared" ref="G9:G72" si="0">+G8+E9-F9</f>
        <v>104732560.09</v>
      </c>
      <c r="H9" s="37"/>
    </row>
    <row r="10" spans="1:8" x14ac:dyDescent="0.25">
      <c r="A10" s="11">
        <v>44378</v>
      </c>
      <c r="B10" s="27" t="s">
        <v>10</v>
      </c>
      <c r="C10" s="36">
        <v>445289543</v>
      </c>
      <c r="D10" s="27" t="s">
        <v>11</v>
      </c>
      <c r="E10" s="28">
        <v>3130.49</v>
      </c>
      <c r="F10" s="28"/>
      <c r="G10" s="28">
        <f t="shared" si="0"/>
        <v>104735690.58</v>
      </c>
      <c r="H10" s="37"/>
    </row>
    <row r="11" spans="1:8" x14ac:dyDescent="0.25">
      <c r="A11" s="11" t="s">
        <v>40</v>
      </c>
      <c r="B11" s="27" t="s">
        <v>10</v>
      </c>
      <c r="C11" s="36">
        <v>449794370</v>
      </c>
      <c r="D11" s="27" t="s">
        <v>11</v>
      </c>
      <c r="E11" s="28">
        <v>300000</v>
      </c>
      <c r="F11" s="28"/>
      <c r="G11" s="28">
        <f t="shared" si="0"/>
        <v>105035690.58</v>
      </c>
      <c r="H11" s="29"/>
    </row>
    <row r="12" spans="1:8" x14ac:dyDescent="0.25">
      <c r="A12" s="11" t="s">
        <v>40</v>
      </c>
      <c r="B12" s="27" t="s">
        <v>10</v>
      </c>
      <c r="C12" s="36">
        <v>449794371</v>
      </c>
      <c r="D12" s="27" t="s">
        <v>11</v>
      </c>
      <c r="E12" s="28">
        <v>200000</v>
      </c>
      <c r="F12" s="28"/>
      <c r="G12" s="28">
        <f t="shared" si="0"/>
        <v>105235690.58</v>
      </c>
      <c r="H12" s="29"/>
    </row>
    <row r="13" spans="1:8" x14ac:dyDescent="0.25">
      <c r="A13" s="11" t="s">
        <v>40</v>
      </c>
      <c r="B13" s="27" t="s">
        <v>10</v>
      </c>
      <c r="C13" s="36">
        <v>458923117</v>
      </c>
      <c r="D13" s="27" t="s">
        <v>11</v>
      </c>
      <c r="E13" s="28">
        <v>144725.31</v>
      </c>
      <c r="F13" s="28"/>
      <c r="G13" s="28">
        <f t="shared" si="0"/>
        <v>105380415.89</v>
      </c>
      <c r="H13" s="29"/>
    </row>
    <row r="14" spans="1:8" x14ac:dyDescent="0.25">
      <c r="A14" s="11" t="s">
        <v>40</v>
      </c>
      <c r="B14" s="27" t="s">
        <v>10</v>
      </c>
      <c r="C14" s="36">
        <v>449794372</v>
      </c>
      <c r="D14" s="27" t="s">
        <v>11</v>
      </c>
      <c r="E14" s="28">
        <v>163000</v>
      </c>
      <c r="F14" s="28"/>
      <c r="G14" s="28">
        <f t="shared" si="0"/>
        <v>105543415.89</v>
      </c>
      <c r="H14" s="29"/>
    </row>
    <row r="15" spans="1:8" x14ac:dyDescent="0.25">
      <c r="A15" s="11" t="s">
        <v>40</v>
      </c>
      <c r="B15" s="27" t="s">
        <v>10</v>
      </c>
      <c r="C15" s="36">
        <v>461402769</v>
      </c>
      <c r="D15" s="27" t="s">
        <v>11</v>
      </c>
      <c r="E15" s="28">
        <v>20000</v>
      </c>
      <c r="F15" s="28"/>
      <c r="G15" s="28">
        <f t="shared" si="0"/>
        <v>105563415.89</v>
      </c>
      <c r="H15" s="29"/>
    </row>
    <row r="16" spans="1:8" x14ac:dyDescent="0.25">
      <c r="A16" s="11">
        <v>44379</v>
      </c>
      <c r="B16" s="27" t="s">
        <v>10</v>
      </c>
      <c r="C16" s="36">
        <v>445290673</v>
      </c>
      <c r="D16" s="27" t="s">
        <v>11</v>
      </c>
      <c r="E16" s="28">
        <v>200</v>
      </c>
      <c r="F16" s="28"/>
      <c r="G16" s="28">
        <f t="shared" si="0"/>
        <v>105563615.89</v>
      </c>
      <c r="H16" s="29"/>
    </row>
    <row r="17" spans="1:8" x14ac:dyDescent="0.25">
      <c r="A17" s="11">
        <v>44379</v>
      </c>
      <c r="B17" s="27" t="s">
        <v>10</v>
      </c>
      <c r="C17" s="36">
        <v>445290670</v>
      </c>
      <c r="D17" s="27" t="s">
        <v>11</v>
      </c>
      <c r="E17" s="28">
        <v>93772.35</v>
      </c>
      <c r="F17" s="28"/>
      <c r="G17" s="28">
        <f t="shared" si="0"/>
        <v>105657388.23999999</v>
      </c>
      <c r="H17" s="29"/>
    </row>
    <row r="18" spans="1:8" x14ac:dyDescent="0.25">
      <c r="A18" s="11">
        <v>44379</v>
      </c>
      <c r="B18" s="27" t="s">
        <v>10</v>
      </c>
      <c r="C18" s="36">
        <v>445290671</v>
      </c>
      <c r="D18" s="27" t="s">
        <v>11</v>
      </c>
      <c r="E18" s="28">
        <v>207.65</v>
      </c>
      <c r="F18" s="28"/>
      <c r="G18" s="28">
        <f t="shared" si="0"/>
        <v>105657595.89</v>
      </c>
      <c r="H18" s="29"/>
    </row>
    <row r="19" spans="1:8" x14ac:dyDescent="0.25">
      <c r="A19" s="11">
        <v>44379</v>
      </c>
      <c r="B19" s="27" t="s">
        <v>10</v>
      </c>
      <c r="C19" s="36">
        <v>445290673</v>
      </c>
      <c r="D19" s="27" t="s">
        <v>11</v>
      </c>
      <c r="E19" s="28">
        <v>340</v>
      </c>
      <c r="F19" s="28"/>
      <c r="G19" s="28">
        <f t="shared" si="0"/>
        <v>105657935.89</v>
      </c>
      <c r="H19" s="29"/>
    </row>
    <row r="20" spans="1:8" x14ac:dyDescent="0.25">
      <c r="A20" s="11">
        <v>44379</v>
      </c>
      <c r="B20" s="27" t="s">
        <v>16</v>
      </c>
      <c r="C20" s="36" t="s">
        <v>16</v>
      </c>
      <c r="D20" s="27" t="s">
        <v>11</v>
      </c>
      <c r="E20" s="28">
        <v>94025</v>
      </c>
      <c r="F20" s="28"/>
      <c r="G20" s="28">
        <f t="shared" si="0"/>
        <v>105751960.89</v>
      </c>
      <c r="H20" s="29"/>
    </row>
    <row r="21" spans="1:8" x14ac:dyDescent="0.25">
      <c r="A21" s="11">
        <v>44382</v>
      </c>
      <c r="B21" s="27" t="s">
        <v>10</v>
      </c>
      <c r="C21" s="36">
        <v>438999302</v>
      </c>
      <c r="D21" s="27" t="s">
        <v>11</v>
      </c>
      <c r="E21" s="28">
        <v>169.83</v>
      </c>
      <c r="F21" s="28"/>
      <c r="G21" s="28">
        <f t="shared" si="0"/>
        <v>105752130.72</v>
      </c>
      <c r="H21" s="29"/>
    </row>
    <row r="22" spans="1:8" x14ac:dyDescent="0.25">
      <c r="A22" s="11">
        <v>44382</v>
      </c>
      <c r="B22" s="27" t="s">
        <v>10</v>
      </c>
      <c r="C22" s="36">
        <v>438999304</v>
      </c>
      <c r="D22" s="27" t="s">
        <v>11</v>
      </c>
      <c r="E22" s="28">
        <v>340</v>
      </c>
      <c r="F22" s="28"/>
      <c r="G22" s="28">
        <f t="shared" si="0"/>
        <v>105752470.72</v>
      </c>
      <c r="H22" s="29"/>
    </row>
    <row r="23" spans="1:8" x14ac:dyDescent="0.25">
      <c r="A23" s="11">
        <v>44382</v>
      </c>
      <c r="B23" s="27" t="s">
        <v>10</v>
      </c>
      <c r="C23" s="36">
        <v>438999301</v>
      </c>
      <c r="D23" s="27" t="s">
        <v>11</v>
      </c>
      <c r="E23" s="28">
        <v>100</v>
      </c>
      <c r="F23" s="28"/>
      <c r="G23" s="28">
        <f t="shared" si="0"/>
        <v>105752570.72</v>
      </c>
      <c r="H23" s="29"/>
    </row>
    <row r="24" spans="1:8" x14ac:dyDescent="0.25">
      <c r="A24" s="11">
        <v>44382</v>
      </c>
      <c r="B24" s="27" t="s">
        <v>10</v>
      </c>
      <c r="C24" s="36">
        <v>438999299</v>
      </c>
      <c r="D24" s="27" t="s">
        <v>11</v>
      </c>
      <c r="E24" s="28">
        <v>91240.17</v>
      </c>
      <c r="F24" s="28"/>
      <c r="G24" s="28">
        <f t="shared" si="0"/>
        <v>105843810.89</v>
      </c>
      <c r="H24" s="29"/>
    </row>
    <row r="25" spans="1:8" x14ac:dyDescent="0.25">
      <c r="A25" s="11">
        <v>44382</v>
      </c>
      <c r="B25" s="27" t="s">
        <v>16</v>
      </c>
      <c r="C25" s="36" t="s">
        <v>16</v>
      </c>
      <c r="D25" s="27" t="s">
        <v>11</v>
      </c>
      <c r="E25" s="28">
        <v>120000</v>
      </c>
      <c r="F25" s="28"/>
      <c r="G25" s="28">
        <f t="shared" si="0"/>
        <v>105963810.89</v>
      </c>
      <c r="H25" s="29"/>
    </row>
    <row r="26" spans="1:8" x14ac:dyDescent="0.25">
      <c r="A26" s="11">
        <v>44382</v>
      </c>
      <c r="B26" s="27" t="s">
        <v>16</v>
      </c>
      <c r="C26" s="36" t="s">
        <v>16</v>
      </c>
      <c r="D26" s="27" t="s">
        <v>11</v>
      </c>
      <c r="E26" s="28">
        <v>50578</v>
      </c>
      <c r="F26" s="28"/>
      <c r="G26" s="28">
        <f t="shared" si="0"/>
        <v>106014388.89</v>
      </c>
      <c r="H26" s="29"/>
    </row>
    <row r="27" spans="1:8" x14ac:dyDescent="0.25">
      <c r="A27" s="11">
        <v>44383</v>
      </c>
      <c r="B27" s="27" t="s">
        <v>10</v>
      </c>
      <c r="C27" s="36">
        <v>424683046</v>
      </c>
      <c r="D27" s="27" t="s">
        <v>11</v>
      </c>
      <c r="E27" s="28">
        <v>20509.72</v>
      </c>
      <c r="F27" s="28"/>
      <c r="G27" s="28">
        <f t="shared" si="0"/>
        <v>106034898.61</v>
      </c>
      <c r="H27" s="29"/>
    </row>
    <row r="28" spans="1:8" x14ac:dyDescent="0.25">
      <c r="A28" s="11">
        <v>44383</v>
      </c>
      <c r="B28" s="27" t="s">
        <v>10</v>
      </c>
      <c r="C28" s="36">
        <v>424683045</v>
      </c>
      <c r="D28" s="27" t="s">
        <v>11</v>
      </c>
      <c r="E28" s="28">
        <v>59132</v>
      </c>
      <c r="F28" s="28"/>
      <c r="G28" s="28">
        <f t="shared" si="0"/>
        <v>106094030.61</v>
      </c>
      <c r="H28" s="29"/>
    </row>
    <row r="29" spans="1:8" x14ac:dyDescent="0.25">
      <c r="A29" s="11">
        <v>44383</v>
      </c>
      <c r="B29" s="27" t="s">
        <v>10</v>
      </c>
      <c r="C29" s="36">
        <v>18844340</v>
      </c>
      <c r="D29" s="27" t="s">
        <v>11</v>
      </c>
      <c r="E29" s="28">
        <v>154900</v>
      </c>
      <c r="F29" s="28"/>
      <c r="G29" s="28">
        <f t="shared" si="0"/>
        <v>106248930.61</v>
      </c>
      <c r="H29" s="29"/>
    </row>
    <row r="30" spans="1:8" x14ac:dyDescent="0.25">
      <c r="A30" s="11">
        <v>44383</v>
      </c>
      <c r="B30" s="27" t="s">
        <v>16</v>
      </c>
      <c r="C30" s="36" t="s">
        <v>16</v>
      </c>
      <c r="D30" s="27" t="s">
        <v>11</v>
      </c>
      <c r="E30" s="28">
        <v>4000</v>
      </c>
      <c r="F30" s="28"/>
      <c r="G30" s="28">
        <f t="shared" si="0"/>
        <v>106252930.61</v>
      </c>
      <c r="H30" s="29"/>
    </row>
    <row r="31" spans="1:8" x14ac:dyDescent="0.25">
      <c r="A31" s="11">
        <v>44385</v>
      </c>
      <c r="B31" s="27" t="s">
        <v>16</v>
      </c>
      <c r="C31" s="36">
        <v>445349453</v>
      </c>
      <c r="D31" s="27" t="s">
        <v>11</v>
      </c>
      <c r="E31" s="28">
        <v>98.96</v>
      </c>
      <c r="F31" s="28"/>
      <c r="G31" s="28">
        <f t="shared" si="0"/>
        <v>106253029.56999999</v>
      </c>
      <c r="H31" s="29"/>
    </row>
    <row r="32" spans="1:8" x14ac:dyDescent="0.25">
      <c r="A32" s="11">
        <v>44385</v>
      </c>
      <c r="B32" s="27" t="s">
        <v>10</v>
      </c>
      <c r="C32" s="36">
        <v>445349451</v>
      </c>
      <c r="D32" s="27" t="s">
        <v>11</v>
      </c>
      <c r="E32" s="28">
        <v>12711.98</v>
      </c>
      <c r="F32" s="28"/>
      <c r="G32" s="28">
        <f t="shared" si="0"/>
        <v>106265741.55</v>
      </c>
      <c r="H32" s="29"/>
    </row>
    <row r="33" spans="1:8" x14ac:dyDescent="0.25">
      <c r="A33" s="11">
        <v>44385</v>
      </c>
      <c r="B33" s="27" t="s">
        <v>10</v>
      </c>
      <c r="C33" s="36">
        <v>445349450</v>
      </c>
      <c r="D33" s="27" t="s">
        <v>11</v>
      </c>
      <c r="E33" s="28">
        <v>98536.04</v>
      </c>
      <c r="F33" s="28"/>
      <c r="G33" s="28">
        <f t="shared" si="0"/>
        <v>106364277.59</v>
      </c>
      <c r="H33" s="29"/>
    </row>
    <row r="34" spans="1:8" x14ac:dyDescent="0.25">
      <c r="A34" s="11">
        <v>44385</v>
      </c>
      <c r="B34" s="27" t="s">
        <v>10</v>
      </c>
      <c r="C34" s="36">
        <v>445349454</v>
      </c>
      <c r="D34" s="27" t="s">
        <v>11</v>
      </c>
      <c r="E34" s="28">
        <v>170</v>
      </c>
      <c r="F34" s="28"/>
      <c r="G34" s="28">
        <f t="shared" si="0"/>
        <v>106364447.59</v>
      </c>
      <c r="H34" s="29"/>
    </row>
    <row r="35" spans="1:8" x14ac:dyDescent="0.25">
      <c r="A35" s="11">
        <v>44385</v>
      </c>
      <c r="B35" s="27" t="s">
        <v>10</v>
      </c>
      <c r="C35" s="36">
        <v>18844343</v>
      </c>
      <c r="D35" s="27" t="s">
        <v>11</v>
      </c>
      <c r="E35" s="28">
        <v>193858.58</v>
      </c>
      <c r="F35" s="28"/>
      <c r="G35" s="28">
        <f t="shared" si="0"/>
        <v>106558306.17</v>
      </c>
      <c r="H35" s="29"/>
    </row>
    <row r="36" spans="1:8" x14ac:dyDescent="0.25">
      <c r="A36" s="11">
        <v>44385</v>
      </c>
      <c r="B36" s="27" t="s">
        <v>16</v>
      </c>
      <c r="C36" s="36" t="s">
        <v>16</v>
      </c>
      <c r="D36" s="27" t="s">
        <v>11</v>
      </c>
      <c r="E36" s="28">
        <v>228572</v>
      </c>
      <c r="F36" s="28"/>
      <c r="G36" s="28">
        <f t="shared" si="0"/>
        <v>106786878.17</v>
      </c>
      <c r="H36" s="29"/>
    </row>
    <row r="37" spans="1:8" x14ac:dyDescent="0.25">
      <c r="A37" s="11">
        <v>44385</v>
      </c>
      <c r="B37" s="27" t="s">
        <v>10</v>
      </c>
      <c r="C37" s="36" t="s">
        <v>17</v>
      </c>
      <c r="D37" s="27" t="s">
        <v>11</v>
      </c>
      <c r="E37" s="28">
        <v>313000.59999999998</v>
      </c>
      <c r="F37" s="28"/>
      <c r="G37" s="28">
        <f t="shared" si="0"/>
        <v>107099878.77</v>
      </c>
      <c r="H37" s="29"/>
    </row>
    <row r="38" spans="1:8" x14ac:dyDescent="0.25">
      <c r="A38" s="11">
        <v>44386</v>
      </c>
      <c r="B38" s="27" t="s">
        <v>10</v>
      </c>
      <c r="C38" s="36">
        <v>438997447</v>
      </c>
      <c r="D38" s="27" t="s">
        <v>11</v>
      </c>
      <c r="E38" s="28">
        <v>26500</v>
      </c>
      <c r="F38" s="28"/>
      <c r="G38" s="28">
        <f t="shared" si="0"/>
        <v>107126378.77</v>
      </c>
      <c r="H38" s="29"/>
    </row>
    <row r="39" spans="1:8" x14ac:dyDescent="0.25">
      <c r="A39" s="11">
        <v>44386</v>
      </c>
      <c r="B39" s="27" t="s">
        <v>10</v>
      </c>
      <c r="C39" s="36">
        <v>438997447</v>
      </c>
      <c r="D39" s="27" t="s">
        <v>11</v>
      </c>
      <c r="E39" s="28">
        <v>5104.96</v>
      </c>
      <c r="F39" s="28"/>
      <c r="G39" s="28">
        <f t="shared" si="0"/>
        <v>107131483.72999999</v>
      </c>
      <c r="H39" s="29"/>
    </row>
    <row r="40" spans="1:8" x14ac:dyDescent="0.25">
      <c r="A40" s="11">
        <v>44386</v>
      </c>
      <c r="B40" s="27" t="s">
        <v>10</v>
      </c>
      <c r="C40" s="36">
        <v>18844352</v>
      </c>
      <c r="D40" s="27" t="s">
        <v>11</v>
      </c>
      <c r="E40" s="28">
        <v>164894.45000000001</v>
      </c>
      <c r="F40" s="28"/>
      <c r="G40" s="28">
        <f t="shared" si="0"/>
        <v>107296378.17999999</v>
      </c>
      <c r="H40" s="29"/>
    </row>
    <row r="41" spans="1:8" x14ac:dyDescent="0.25">
      <c r="A41" s="11">
        <v>44389</v>
      </c>
      <c r="B41" s="27" t="s">
        <v>10</v>
      </c>
      <c r="C41" s="36">
        <v>438997763</v>
      </c>
      <c r="D41" s="27" t="s">
        <v>11</v>
      </c>
      <c r="E41" s="28">
        <v>1760</v>
      </c>
      <c r="F41" s="28"/>
      <c r="G41" s="28">
        <f t="shared" si="0"/>
        <v>107298138.17999999</v>
      </c>
      <c r="H41" s="29"/>
    </row>
    <row r="42" spans="1:8" x14ac:dyDescent="0.25">
      <c r="A42" s="11">
        <v>44389</v>
      </c>
      <c r="B42" s="27" t="s">
        <v>10</v>
      </c>
      <c r="C42" s="36">
        <v>438997762</v>
      </c>
      <c r="D42" s="27" t="s">
        <v>11</v>
      </c>
      <c r="E42" s="28">
        <v>51405.85</v>
      </c>
      <c r="F42" s="28"/>
      <c r="G42" s="28">
        <f t="shared" si="0"/>
        <v>107349544.02999999</v>
      </c>
      <c r="H42" s="29"/>
    </row>
    <row r="43" spans="1:8" x14ac:dyDescent="0.25">
      <c r="A43" s="11">
        <v>44389</v>
      </c>
      <c r="B43" s="27" t="s">
        <v>10</v>
      </c>
      <c r="C43" s="36">
        <v>438997765</v>
      </c>
      <c r="D43" s="27" t="s">
        <v>11</v>
      </c>
      <c r="E43" s="28">
        <v>609.15</v>
      </c>
      <c r="F43" s="28"/>
      <c r="G43" s="28">
        <f t="shared" si="0"/>
        <v>107350153.17999999</v>
      </c>
      <c r="H43" s="29"/>
    </row>
    <row r="44" spans="1:8" x14ac:dyDescent="0.25">
      <c r="A44" s="11">
        <v>44389</v>
      </c>
      <c r="B44" s="27" t="s">
        <v>10</v>
      </c>
      <c r="C44" s="36">
        <v>438997766</v>
      </c>
      <c r="D44" s="27" t="s">
        <v>11</v>
      </c>
      <c r="E44" s="28">
        <v>340</v>
      </c>
      <c r="F44" s="28"/>
      <c r="G44" s="28">
        <f t="shared" si="0"/>
        <v>107350493.17999999</v>
      </c>
      <c r="H44" s="29"/>
    </row>
    <row r="45" spans="1:8" x14ac:dyDescent="0.25">
      <c r="A45" s="11">
        <v>44389</v>
      </c>
      <c r="B45" s="27" t="s">
        <v>10</v>
      </c>
      <c r="C45" s="36" t="s">
        <v>41</v>
      </c>
      <c r="D45" s="27" t="s">
        <v>11</v>
      </c>
      <c r="E45" s="28">
        <v>50000</v>
      </c>
      <c r="F45" s="28"/>
      <c r="G45" s="28">
        <f t="shared" si="0"/>
        <v>107400493.17999999</v>
      </c>
      <c r="H45" s="29"/>
    </row>
    <row r="46" spans="1:8" x14ac:dyDescent="0.25">
      <c r="A46" s="11">
        <v>44389</v>
      </c>
      <c r="B46" s="27" t="s">
        <v>16</v>
      </c>
      <c r="C46" s="36" t="s">
        <v>16</v>
      </c>
      <c r="D46" s="27" t="s">
        <v>11</v>
      </c>
      <c r="E46" s="28">
        <v>142925</v>
      </c>
      <c r="F46" s="28"/>
      <c r="G46" s="28">
        <f t="shared" si="0"/>
        <v>107543418.17999999</v>
      </c>
      <c r="H46" s="29"/>
    </row>
    <row r="47" spans="1:8" x14ac:dyDescent="0.25">
      <c r="A47" s="11">
        <v>44390</v>
      </c>
      <c r="B47" s="27" t="s">
        <v>10</v>
      </c>
      <c r="C47" s="36">
        <v>438997844</v>
      </c>
      <c r="D47" s="27" t="s">
        <v>11</v>
      </c>
      <c r="E47" s="28">
        <v>680</v>
      </c>
      <c r="F47" s="28"/>
      <c r="G47" s="28">
        <f t="shared" si="0"/>
        <v>107544098.17999999</v>
      </c>
      <c r="H47" s="29"/>
    </row>
    <row r="48" spans="1:8" x14ac:dyDescent="0.25">
      <c r="A48" s="11">
        <v>44390</v>
      </c>
      <c r="B48" s="27" t="s">
        <v>10</v>
      </c>
      <c r="C48" s="36">
        <v>438997845</v>
      </c>
      <c r="D48" s="27" t="s">
        <v>11</v>
      </c>
      <c r="E48" s="28">
        <v>53135</v>
      </c>
      <c r="F48" s="28"/>
      <c r="G48" s="28">
        <f t="shared" si="0"/>
        <v>107597233.17999999</v>
      </c>
      <c r="H48" s="29"/>
    </row>
    <row r="49" spans="1:8" x14ac:dyDescent="0.25">
      <c r="A49" s="11">
        <v>44390</v>
      </c>
      <c r="B49" s="27" t="s">
        <v>10</v>
      </c>
      <c r="C49" s="36">
        <v>438997846</v>
      </c>
      <c r="D49" s="27" t="s">
        <v>11</v>
      </c>
      <c r="E49" s="28">
        <v>0.06</v>
      </c>
      <c r="F49" s="28"/>
      <c r="G49" s="28">
        <f t="shared" si="0"/>
        <v>107597233.23999999</v>
      </c>
      <c r="H49" s="29"/>
    </row>
    <row r="50" spans="1:8" x14ac:dyDescent="0.25">
      <c r="A50" s="11">
        <v>44390</v>
      </c>
      <c r="B50" s="27" t="s">
        <v>10</v>
      </c>
      <c r="C50" s="36">
        <v>438997847</v>
      </c>
      <c r="D50" s="27" t="s">
        <v>11</v>
      </c>
      <c r="E50" s="28">
        <v>3000</v>
      </c>
      <c r="F50" s="28"/>
      <c r="G50" s="28">
        <f t="shared" si="0"/>
        <v>107600233.23999999</v>
      </c>
      <c r="H50" s="29"/>
    </row>
    <row r="51" spans="1:8" x14ac:dyDescent="0.25">
      <c r="A51" s="11">
        <v>44390</v>
      </c>
      <c r="B51" s="27" t="s">
        <v>10</v>
      </c>
      <c r="C51" s="36">
        <v>438997843</v>
      </c>
      <c r="D51" s="27" t="s">
        <v>11</v>
      </c>
      <c r="E51" s="28">
        <v>519.94000000000005</v>
      </c>
      <c r="F51" s="28"/>
      <c r="G51" s="28">
        <f t="shared" si="0"/>
        <v>107600753.17999999</v>
      </c>
      <c r="H51" s="29"/>
    </row>
    <row r="52" spans="1:8" x14ac:dyDescent="0.25">
      <c r="A52" s="11">
        <v>44391</v>
      </c>
      <c r="B52" s="27" t="s">
        <v>10</v>
      </c>
      <c r="C52" s="36">
        <v>445348433</v>
      </c>
      <c r="D52" s="27" t="s">
        <v>11</v>
      </c>
      <c r="E52" s="28">
        <v>23281.16</v>
      </c>
      <c r="F52" s="28"/>
      <c r="G52" s="28">
        <f t="shared" si="0"/>
        <v>107624034.33999999</v>
      </c>
      <c r="H52" s="29"/>
    </row>
    <row r="53" spans="1:8" x14ac:dyDescent="0.25">
      <c r="A53" s="11">
        <v>44391</v>
      </c>
      <c r="B53" s="27" t="s">
        <v>16</v>
      </c>
      <c r="C53" s="36">
        <v>445348431</v>
      </c>
      <c r="D53" s="27" t="s">
        <v>11</v>
      </c>
      <c r="E53" s="28">
        <v>448015</v>
      </c>
      <c r="F53" s="28"/>
      <c r="G53" s="28">
        <f t="shared" si="0"/>
        <v>108072049.33999999</v>
      </c>
      <c r="H53" s="29"/>
    </row>
    <row r="54" spans="1:8" x14ac:dyDescent="0.25">
      <c r="A54" s="11">
        <v>44391</v>
      </c>
      <c r="B54" s="27" t="s">
        <v>16</v>
      </c>
      <c r="C54" s="36">
        <v>445348432</v>
      </c>
      <c r="D54" s="27" t="s">
        <v>11</v>
      </c>
      <c r="E54" s="28">
        <v>3585.16</v>
      </c>
      <c r="F54" s="28"/>
      <c r="G54" s="28">
        <f t="shared" si="0"/>
        <v>108075634.49999999</v>
      </c>
      <c r="H54" s="29"/>
    </row>
    <row r="55" spans="1:8" x14ac:dyDescent="0.25">
      <c r="A55" s="11">
        <v>44392</v>
      </c>
      <c r="B55" s="27" t="s">
        <v>16</v>
      </c>
      <c r="C55" s="36">
        <v>445348486</v>
      </c>
      <c r="D55" s="27" t="s">
        <v>11</v>
      </c>
      <c r="E55" s="28">
        <v>203.11</v>
      </c>
      <c r="F55" s="28"/>
      <c r="G55" s="28">
        <f t="shared" si="0"/>
        <v>108075837.60999998</v>
      </c>
      <c r="H55" s="29"/>
    </row>
    <row r="56" spans="1:8" x14ac:dyDescent="0.25">
      <c r="A56" s="11">
        <v>44392</v>
      </c>
      <c r="B56" s="27" t="s">
        <v>10</v>
      </c>
      <c r="C56" s="36">
        <v>445348483</v>
      </c>
      <c r="D56" s="27" t="s">
        <v>11</v>
      </c>
      <c r="E56" s="28">
        <v>62733.89</v>
      </c>
      <c r="F56" s="28"/>
      <c r="G56" s="28">
        <f t="shared" si="0"/>
        <v>108138571.49999999</v>
      </c>
      <c r="H56" s="29"/>
    </row>
    <row r="57" spans="1:8" x14ac:dyDescent="0.25">
      <c r="A57" s="11">
        <v>44392</v>
      </c>
      <c r="B57" s="27" t="s">
        <v>10</v>
      </c>
      <c r="C57" s="36">
        <v>445348484</v>
      </c>
      <c r="D57" s="27" t="s">
        <v>11</v>
      </c>
      <c r="E57" s="28">
        <v>7245.36</v>
      </c>
      <c r="F57" s="28"/>
      <c r="G57" s="28">
        <f t="shared" si="0"/>
        <v>108145816.85999998</v>
      </c>
      <c r="H57" s="29"/>
    </row>
    <row r="58" spans="1:8" x14ac:dyDescent="0.25">
      <c r="A58" s="11">
        <v>44392</v>
      </c>
      <c r="B58" s="27" t="s">
        <v>10</v>
      </c>
      <c r="C58" s="36">
        <v>445348487</v>
      </c>
      <c r="D58" s="27" t="s">
        <v>11</v>
      </c>
      <c r="E58" s="28">
        <v>170</v>
      </c>
      <c r="F58" s="28"/>
      <c r="G58" s="28">
        <f t="shared" si="0"/>
        <v>108145986.85999998</v>
      </c>
      <c r="H58" s="29"/>
    </row>
    <row r="59" spans="1:8" x14ac:dyDescent="0.25">
      <c r="A59" s="11">
        <v>44392</v>
      </c>
      <c r="B59" s="27" t="s">
        <v>10</v>
      </c>
      <c r="C59" s="36" t="s">
        <v>42</v>
      </c>
      <c r="D59" s="27" t="s">
        <v>11</v>
      </c>
      <c r="E59" s="28">
        <v>1500</v>
      </c>
      <c r="F59" s="28"/>
      <c r="G59" s="28">
        <f t="shared" si="0"/>
        <v>108147486.85999998</v>
      </c>
      <c r="H59" s="29"/>
    </row>
    <row r="60" spans="1:8" x14ac:dyDescent="0.25">
      <c r="A60" s="11">
        <v>44393</v>
      </c>
      <c r="B60" s="27" t="s">
        <v>10</v>
      </c>
      <c r="C60" s="36">
        <v>445350371</v>
      </c>
      <c r="D60" s="27" t="s">
        <v>11</v>
      </c>
      <c r="E60" s="28">
        <v>51004.29</v>
      </c>
      <c r="F60" s="28"/>
      <c r="G60" s="28">
        <f t="shared" si="0"/>
        <v>108198491.14999999</v>
      </c>
      <c r="H60" s="29"/>
    </row>
    <row r="61" spans="1:8" x14ac:dyDescent="0.25">
      <c r="A61" s="11">
        <v>44393</v>
      </c>
      <c r="B61" s="27" t="s">
        <v>10</v>
      </c>
      <c r="C61" s="36">
        <v>445350372</v>
      </c>
      <c r="D61" s="27" t="s">
        <v>11</v>
      </c>
      <c r="E61" s="28">
        <v>3673.44</v>
      </c>
      <c r="F61" s="28"/>
      <c r="G61" s="28">
        <f t="shared" si="0"/>
        <v>108202164.58999999</v>
      </c>
      <c r="H61" s="29"/>
    </row>
    <row r="62" spans="1:8" x14ac:dyDescent="0.25">
      <c r="A62" s="11">
        <v>44393</v>
      </c>
      <c r="B62" s="27" t="s">
        <v>10</v>
      </c>
      <c r="C62" s="36">
        <v>445350374</v>
      </c>
      <c r="D62" s="27" t="s">
        <v>11</v>
      </c>
      <c r="E62" s="28">
        <v>10776.71</v>
      </c>
      <c r="F62" s="28"/>
      <c r="G62" s="28">
        <f t="shared" si="0"/>
        <v>108212941.29999998</v>
      </c>
      <c r="H62" s="29"/>
    </row>
    <row r="63" spans="1:8" x14ac:dyDescent="0.25">
      <c r="A63" s="11">
        <v>44393</v>
      </c>
      <c r="B63" s="27" t="s">
        <v>10</v>
      </c>
      <c r="C63" s="36">
        <v>445350375</v>
      </c>
      <c r="D63" s="27" t="s">
        <v>11</v>
      </c>
      <c r="E63" s="28">
        <v>340</v>
      </c>
      <c r="F63" s="28"/>
      <c r="G63" s="28">
        <f t="shared" si="0"/>
        <v>108213281.29999998</v>
      </c>
      <c r="H63" s="29"/>
    </row>
    <row r="64" spans="1:8" x14ac:dyDescent="0.25">
      <c r="A64" s="11">
        <v>44393</v>
      </c>
      <c r="B64" s="27" t="s">
        <v>10</v>
      </c>
      <c r="C64" s="36" t="s">
        <v>43</v>
      </c>
      <c r="D64" s="27" t="s">
        <v>11</v>
      </c>
      <c r="E64" s="28">
        <v>10670</v>
      </c>
      <c r="F64" s="28"/>
      <c r="G64" s="28">
        <f t="shared" si="0"/>
        <v>108223951.29999998</v>
      </c>
      <c r="H64" s="29"/>
    </row>
    <row r="65" spans="1:8" x14ac:dyDescent="0.25">
      <c r="A65" s="11">
        <v>44393</v>
      </c>
      <c r="B65" s="27" t="s">
        <v>10</v>
      </c>
      <c r="C65" s="36" t="s">
        <v>44</v>
      </c>
      <c r="D65" s="27" t="s">
        <v>11</v>
      </c>
      <c r="E65" s="28">
        <v>65564.289999999994</v>
      </c>
      <c r="F65" s="28"/>
      <c r="G65" s="28">
        <f t="shared" si="0"/>
        <v>108289515.58999999</v>
      </c>
      <c r="H65" s="29"/>
    </row>
    <row r="66" spans="1:8" x14ac:dyDescent="0.25">
      <c r="A66" s="11">
        <v>44393</v>
      </c>
      <c r="B66" s="27" t="s">
        <v>16</v>
      </c>
      <c r="C66" s="36" t="s">
        <v>16</v>
      </c>
      <c r="D66" s="27" t="s">
        <v>11</v>
      </c>
      <c r="E66" s="28">
        <v>50000</v>
      </c>
      <c r="F66" s="28"/>
      <c r="G66" s="28">
        <f t="shared" si="0"/>
        <v>108339515.58999999</v>
      </c>
      <c r="H66" s="29"/>
    </row>
    <row r="67" spans="1:8" x14ac:dyDescent="0.25">
      <c r="A67" s="11">
        <v>44396</v>
      </c>
      <c r="B67" s="27" t="s">
        <v>10</v>
      </c>
      <c r="C67" s="36">
        <v>445350487</v>
      </c>
      <c r="D67" s="27" t="s">
        <v>11</v>
      </c>
      <c r="E67" s="28">
        <v>20317.34</v>
      </c>
      <c r="F67" s="28"/>
      <c r="G67" s="28">
        <f t="shared" si="0"/>
        <v>108359832.92999999</v>
      </c>
      <c r="H67" s="29"/>
    </row>
    <row r="68" spans="1:8" x14ac:dyDescent="0.25">
      <c r="A68" s="11">
        <v>44396</v>
      </c>
      <c r="B68" s="27" t="s">
        <v>10</v>
      </c>
      <c r="C68" s="36">
        <v>445350486</v>
      </c>
      <c r="D68" s="27" t="s">
        <v>11</v>
      </c>
      <c r="E68" s="28">
        <v>33260</v>
      </c>
      <c r="F68" s="28"/>
      <c r="G68" s="28">
        <f t="shared" si="0"/>
        <v>108393092.92999999</v>
      </c>
      <c r="H68" s="29"/>
    </row>
    <row r="69" spans="1:8" x14ac:dyDescent="0.25">
      <c r="A69" s="11">
        <v>44397</v>
      </c>
      <c r="B69" s="27" t="s">
        <v>10</v>
      </c>
      <c r="C69" s="36">
        <v>438998394</v>
      </c>
      <c r="D69" s="27" t="s">
        <v>11</v>
      </c>
      <c r="E69" s="28">
        <v>14450.22</v>
      </c>
      <c r="F69" s="28"/>
      <c r="G69" s="28">
        <f t="shared" si="0"/>
        <v>108407543.14999999</v>
      </c>
      <c r="H69" s="29"/>
    </row>
    <row r="70" spans="1:8" x14ac:dyDescent="0.25">
      <c r="A70" s="11">
        <v>44397</v>
      </c>
      <c r="B70" s="27" t="s">
        <v>10</v>
      </c>
      <c r="C70" s="36">
        <v>438998393</v>
      </c>
      <c r="D70" s="27" t="s">
        <v>11</v>
      </c>
      <c r="E70" s="28">
        <v>5500</v>
      </c>
      <c r="F70" s="28"/>
      <c r="G70" s="28">
        <f t="shared" si="0"/>
        <v>108413043.14999999</v>
      </c>
      <c r="H70" s="29"/>
    </row>
    <row r="71" spans="1:8" x14ac:dyDescent="0.25">
      <c r="A71" s="11">
        <v>44398</v>
      </c>
      <c r="B71" s="27" t="s">
        <v>10</v>
      </c>
      <c r="C71" s="36">
        <v>438996745</v>
      </c>
      <c r="D71" s="27" t="s">
        <v>11</v>
      </c>
      <c r="E71" s="28">
        <v>200</v>
      </c>
      <c r="F71" s="28"/>
      <c r="G71" s="28">
        <f t="shared" si="0"/>
        <v>108413243.14999999</v>
      </c>
      <c r="H71" s="29"/>
    </row>
    <row r="72" spans="1:8" x14ac:dyDescent="0.25">
      <c r="A72" s="11">
        <v>44398</v>
      </c>
      <c r="B72" s="27" t="s">
        <v>10</v>
      </c>
      <c r="C72" s="36">
        <v>438996744</v>
      </c>
      <c r="D72" s="27" t="s">
        <v>11</v>
      </c>
      <c r="E72" s="28">
        <v>63300</v>
      </c>
      <c r="F72" s="28"/>
      <c r="G72" s="28">
        <f t="shared" si="0"/>
        <v>108476543.14999999</v>
      </c>
      <c r="H72" s="29"/>
    </row>
    <row r="73" spans="1:8" x14ac:dyDescent="0.25">
      <c r="A73" s="11">
        <v>44398</v>
      </c>
      <c r="B73" s="27" t="s">
        <v>10</v>
      </c>
      <c r="C73" s="36">
        <v>20179451</v>
      </c>
      <c r="D73" s="27" t="s">
        <v>11</v>
      </c>
      <c r="E73" s="28">
        <v>55000</v>
      </c>
      <c r="F73" s="28"/>
      <c r="G73" s="28">
        <f t="shared" ref="G73:G123" si="1">+G72+E73-F73</f>
        <v>108531543.14999999</v>
      </c>
      <c r="H73" s="29"/>
    </row>
    <row r="74" spans="1:8" x14ac:dyDescent="0.25">
      <c r="A74" s="11">
        <v>44398</v>
      </c>
      <c r="B74" s="27" t="s">
        <v>16</v>
      </c>
      <c r="C74" s="36" t="s">
        <v>16</v>
      </c>
      <c r="D74" s="27" t="s">
        <v>11</v>
      </c>
      <c r="E74" s="28">
        <v>30000</v>
      </c>
      <c r="F74" s="28"/>
      <c r="G74" s="28">
        <f t="shared" si="1"/>
        <v>108561543.14999999</v>
      </c>
      <c r="H74" s="29"/>
    </row>
    <row r="75" spans="1:8" x14ac:dyDescent="0.25">
      <c r="A75" s="11">
        <v>44399</v>
      </c>
      <c r="B75" s="27" t="s">
        <v>10</v>
      </c>
      <c r="C75" s="36">
        <v>438998116</v>
      </c>
      <c r="D75" s="27" t="s">
        <v>11</v>
      </c>
      <c r="E75" s="28">
        <v>64.760000000000005</v>
      </c>
      <c r="F75" s="28"/>
      <c r="G75" s="28">
        <f t="shared" si="1"/>
        <v>108561607.91</v>
      </c>
      <c r="H75" s="29"/>
    </row>
    <row r="76" spans="1:8" x14ac:dyDescent="0.25">
      <c r="A76" s="11">
        <v>44399</v>
      </c>
      <c r="B76" s="27" t="s">
        <v>10</v>
      </c>
      <c r="C76" s="36">
        <v>438998113</v>
      </c>
      <c r="D76" s="27" t="s">
        <v>11</v>
      </c>
      <c r="E76" s="28">
        <v>13565.24</v>
      </c>
      <c r="F76" s="28"/>
      <c r="G76" s="28">
        <f t="shared" si="1"/>
        <v>108575173.14999999</v>
      </c>
      <c r="H76" s="29"/>
    </row>
    <row r="77" spans="1:8" x14ac:dyDescent="0.25">
      <c r="A77" s="11">
        <v>44399</v>
      </c>
      <c r="B77" s="27" t="s">
        <v>10</v>
      </c>
      <c r="C77" s="36">
        <v>438998117</v>
      </c>
      <c r="D77" s="27" t="s">
        <v>11</v>
      </c>
      <c r="E77" s="28">
        <v>170</v>
      </c>
      <c r="F77" s="28"/>
      <c r="G77" s="28">
        <f t="shared" si="1"/>
        <v>108575343.14999999</v>
      </c>
      <c r="H77" s="29"/>
    </row>
    <row r="78" spans="1:8" x14ac:dyDescent="0.25">
      <c r="A78" s="11">
        <v>44399</v>
      </c>
      <c r="B78" s="27" t="s">
        <v>10</v>
      </c>
      <c r="C78" s="36">
        <v>438998114</v>
      </c>
      <c r="D78" s="27" t="s">
        <v>11</v>
      </c>
      <c r="E78" s="28">
        <v>3305.22</v>
      </c>
      <c r="F78" s="28"/>
      <c r="G78" s="28">
        <f t="shared" si="1"/>
        <v>108578648.36999999</v>
      </c>
      <c r="H78" s="29"/>
    </row>
    <row r="79" spans="1:8" x14ac:dyDescent="0.25">
      <c r="A79" s="11">
        <v>44399</v>
      </c>
      <c r="B79" s="27" t="s">
        <v>10</v>
      </c>
      <c r="C79" s="36" t="s">
        <v>45</v>
      </c>
      <c r="D79" s="27" t="s">
        <v>11</v>
      </c>
      <c r="E79" s="28">
        <v>1716.44</v>
      </c>
      <c r="F79" s="28"/>
      <c r="G79" s="28">
        <f t="shared" si="1"/>
        <v>108580364.80999999</v>
      </c>
      <c r="H79" s="29"/>
    </row>
    <row r="80" spans="1:8" x14ac:dyDescent="0.25">
      <c r="A80" s="11">
        <v>44399</v>
      </c>
      <c r="B80" s="27" t="s">
        <v>10</v>
      </c>
      <c r="C80" s="36" t="s">
        <v>46</v>
      </c>
      <c r="D80" s="27" t="s">
        <v>11</v>
      </c>
      <c r="E80" s="28">
        <v>1500</v>
      </c>
      <c r="F80" s="28"/>
      <c r="G80" s="28">
        <f t="shared" si="1"/>
        <v>108581864.80999999</v>
      </c>
      <c r="H80" s="29"/>
    </row>
    <row r="81" spans="1:8" x14ac:dyDescent="0.25">
      <c r="A81" s="11">
        <v>44399</v>
      </c>
      <c r="B81" s="27" t="s">
        <v>10</v>
      </c>
      <c r="C81" s="36" t="s">
        <v>47</v>
      </c>
      <c r="D81" s="27" t="s">
        <v>11</v>
      </c>
      <c r="E81" s="28">
        <v>19451</v>
      </c>
      <c r="F81" s="28"/>
      <c r="G81" s="28">
        <f t="shared" si="1"/>
        <v>108601315.80999999</v>
      </c>
      <c r="H81" s="29"/>
    </row>
    <row r="82" spans="1:8" x14ac:dyDescent="0.25">
      <c r="A82" s="11">
        <v>44400</v>
      </c>
      <c r="B82" s="27" t="s">
        <v>10</v>
      </c>
      <c r="C82" s="36">
        <v>440301765</v>
      </c>
      <c r="D82" s="27" t="s">
        <v>11</v>
      </c>
      <c r="E82" s="28">
        <v>45753</v>
      </c>
      <c r="F82" s="28"/>
      <c r="G82" s="28">
        <f t="shared" si="1"/>
        <v>108647068.80999999</v>
      </c>
      <c r="H82" s="29"/>
    </row>
    <row r="83" spans="1:8" x14ac:dyDescent="0.25">
      <c r="A83" s="11">
        <v>44400</v>
      </c>
      <c r="B83" s="27" t="s">
        <v>10</v>
      </c>
      <c r="C83" s="36">
        <v>440301766</v>
      </c>
      <c r="D83" s="27" t="s">
        <v>11</v>
      </c>
      <c r="E83" s="28">
        <v>19447.400000000001</v>
      </c>
      <c r="F83" s="28"/>
      <c r="G83" s="28">
        <f t="shared" si="1"/>
        <v>108666516.20999999</v>
      </c>
      <c r="H83" s="29"/>
    </row>
    <row r="84" spans="1:8" x14ac:dyDescent="0.25">
      <c r="A84" s="11">
        <v>44400</v>
      </c>
      <c r="B84" s="27" t="s">
        <v>10</v>
      </c>
      <c r="C84" s="36">
        <v>20179457</v>
      </c>
      <c r="D84" s="27" t="s">
        <v>11</v>
      </c>
      <c r="E84" s="28">
        <v>162332.73000000001</v>
      </c>
      <c r="F84" s="28"/>
      <c r="G84" s="28">
        <f t="shared" si="1"/>
        <v>108828848.94</v>
      </c>
      <c r="H84" s="29"/>
    </row>
    <row r="85" spans="1:8" x14ac:dyDescent="0.25">
      <c r="A85" s="11">
        <v>44400</v>
      </c>
      <c r="B85" s="27" t="s">
        <v>16</v>
      </c>
      <c r="C85" s="36" t="s">
        <v>16</v>
      </c>
      <c r="D85" s="27" t="s">
        <v>11</v>
      </c>
      <c r="E85" s="28">
        <v>4400</v>
      </c>
      <c r="F85" s="28"/>
      <c r="G85" s="28">
        <f t="shared" si="1"/>
        <v>108833248.94</v>
      </c>
      <c r="H85" s="29"/>
    </row>
    <row r="86" spans="1:8" x14ac:dyDescent="0.25">
      <c r="A86" s="11">
        <v>44403</v>
      </c>
      <c r="B86" s="27" t="s">
        <v>10</v>
      </c>
      <c r="C86" s="36">
        <v>424683262</v>
      </c>
      <c r="D86" s="27" t="s">
        <v>11</v>
      </c>
      <c r="E86" s="28">
        <v>26143.54</v>
      </c>
      <c r="F86" s="28"/>
      <c r="G86" s="28">
        <f t="shared" si="1"/>
        <v>108859392.48</v>
      </c>
      <c r="H86" s="29"/>
    </row>
    <row r="87" spans="1:8" x14ac:dyDescent="0.25">
      <c r="A87" s="11">
        <v>44403</v>
      </c>
      <c r="B87" s="27" t="s">
        <v>10</v>
      </c>
      <c r="C87" s="36">
        <v>424683261</v>
      </c>
      <c r="D87" s="27" t="s">
        <v>11</v>
      </c>
      <c r="E87" s="28">
        <v>2800</v>
      </c>
      <c r="F87" s="28"/>
      <c r="G87" s="28">
        <f t="shared" si="1"/>
        <v>108862192.48</v>
      </c>
      <c r="H87" s="29"/>
    </row>
    <row r="88" spans="1:8" x14ac:dyDescent="0.25">
      <c r="A88" s="11">
        <v>44404</v>
      </c>
      <c r="B88" s="27" t="s">
        <v>10</v>
      </c>
      <c r="C88" s="36">
        <v>440302311</v>
      </c>
      <c r="D88" s="27" t="s">
        <v>11</v>
      </c>
      <c r="E88" s="28">
        <v>15643.38</v>
      </c>
      <c r="F88" s="28"/>
      <c r="G88" s="28">
        <f t="shared" si="1"/>
        <v>108877835.86</v>
      </c>
      <c r="H88" s="29"/>
    </row>
    <row r="89" spans="1:8" x14ac:dyDescent="0.25">
      <c r="A89" s="11">
        <v>44404</v>
      </c>
      <c r="B89" s="27" t="s">
        <v>10</v>
      </c>
      <c r="C89" s="36">
        <v>440302310</v>
      </c>
      <c r="D89" s="27" t="s">
        <v>11</v>
      </c>
      <c r="E89" s="28">
        <v>29000</v>
      </c>
      <c r="F89" s="28"/>
      <c r="G89" s="28">
        <f t="shared" si="1"/>
        <v>108906835.86</v>
      </c>
      <c r="H89" s="29"/>
    </row>
    <row r="90" spans="1:8" x14ac:dyDescent="0.25">
      <c r="A90" s="11">
        <v>44404</v>
      </c>
      <c r="B90" s="27" t="s">
        <v>10</v>
      </c>
      <c r="C90" s="36" t="s">
        <v>48</v>
      </c>
      <c r="D90" s="27" t="s">
        <v>11</v>
      </c>
      <c r="E90" s="28">
        <v>3000</v>
      </c>
      <c r="F90" s="28"/>
      <c r="G90" s="28">
        <f t="shared" si="1"/>
        <v>108909835.86</v>
      </c>
      <c r="H90" s="29"/>
    </row>
    <row r="91" spans="1:8" x14ac:dyDescent="0.25">
      <c r="A91" s="11">
        <v>44405</v>
      </c>
      <c r="B91" s="27" t="s">
        <v>10</v>
      </c>
      <c r="C91" s="36">
        <v>440302703</v>
      </c>
      <c r="D91" s="27" t="s">
        <v>11</v>
      </c>
      <c r="E91" s="28">
        <v>11100</v>
      </c>
      <c r="F91" s="28"/>
      <c r="G91" s="28">
        <f t="shared" si="1"/>
        <v>108920935.86</v>
      </c>
      <c r="H91" s="29"/>
    </row>
    <row r="92" spans="1:8" x14ac:dyDescent="0.25">
      <c r="A92" s="11">
        <v>44405</v>
      </c>
      <c r="B92" s="27" t="s">
        <v>10</v>
      </c>
      <c r="C92" s="36" t="s">
        <v>16</v>
      </c>
      <c r="D92" s="27" t="s">
        <v>11</v>
      </c>
      <c r="E92" s="28">
        <v>4000</v>
      </c>
      <c r="F92" s="28"/>
      <c r="G92" s="28">
        <f t="shared" si="1"/>
        <v>108924935.86</v>
      </c>
      <c r="H92" s="29"/>
    </row>
    <row r="93" spans="1:8" x14ac:dyDescent="0.25">
      <c r="A93" s="11">
        <v>44406</v>
      </c>
      <c r="B93" s="27" t="s">
        <v>16</v>
      </c>
      <c r="C93" s="36">
        <v>424683499</v>
      </c>
      <c r="D93" s="27" t="s">
        <v>11</v>
      </c>
      <c r="E93" s="28">
        <v>205.07</v>
      </c>
      <c r="F93" s="28"/>
      <c r="G93" s="28">
        <f t="shared" si="1"/>
        <v>108925140.92999999</v>
      </c>
      <c r="H93" s="29"/>
    </row>
    <row r="94" spans="1:8" x14ac:dyDescent="0.25">
      <c r="A94" s="11">
        <v>44406</v>
      </c>
      <c r="B94" s="27" t="s">
        <v>10</v>
      </c>
      <c r="C94" s="36">
        <v>424683498</v>
      </c>
      <c r="D94" s="27" t="s">
        <v>11</v>
      </c>
      <c r="E94" s="28">
        <v>33135.93</v>
      </c>
      <c r="F94" s="28"/>
      <c r="G94" s="28">
        <f t="shared" si="1"/>
        <v>108958276.86</v>
      </c>
      <c r="H94" s="29"/>
    </row>
    <row r="95" spans="1:8" x14ac:dyDescent="0.25">
      <c r="A95" s="11">
        <v>44406</v>
      </c>
      <c r="B95" s="27" t="s">
        <v>10</v>
      </c>
      <c r="C95" s="36">
        <v>424533500</v>
      </c>
      <c r="D95" s="27" t="s">
        <v>11</v>
      </c>
      <c r="E95" s="28">
        <v>170</v>
      </c>
      <c r="F95" s="28"/>
      <c r="G95" s="28">
        <f t="shared" si="1"/>
        <v>108958446.86</v>
      </c>
      <c r="H95" s="29"/>
    </row>
    <row r="96" spans="1:8" x14ac:dyDescent="0.25">
      <c r="A96" s="11">
        <v>44407</v>
      </c>
      <c r="B96" s="27" t="s">
        <v>10</v>
      </c>
      <c r="C96" s="36">
        <v>418652104</v>
      </c>
      <c r="D96" s="27" t="s">
        <v>11</v>
      </c>
      <c r="E96" s="28">
        <v>6171</v>
      </c>
      <c r="F96" s="28"/>
      <c r="G96" s="28">
        <f t="shared" si="1"/>
        <v>108964617.86</v>
      </c>
      <c r="H96" s="29"/>
    </row>
    <row r="97" spans="1:8" x14ac:dyDescent="0.25">
      <c r="A97" s="11">
        <v>44407</v>
      </c>
      <c r="B97" s="27" t="s">
        <v>10</v>
      </c>
      <c r="C97" s="36">
        <v>418652103</v>
      </c>
      <c r="D97" s="27" t="s">
        <v>11</v>
      </c>
      <c r="E97" s="28">
        <v>158164</v>
      </c>
      <c r="F97" s="28"/>
      <c r="G97" s="28">
        <f t="shared" si="1"/>
        <v>109122781.86</v>
      </c>
      <c r="H97" s="29"/>
    </row>
    <row r="98" spans="1:8" x14ac:dyDescent="0.25">
      <c r="A98" s="11">
        <v>44407</v>
      </c>
      <c r="B98" s="27" t="s">
        <v>10</v>
      </c>
      <c r="C98" s="36">
        <v>418652105</v>
      </c>
      <c r="D98" s="27" t="s">
        <v>11</v>
      </c>
      <c r="E98" s="28">
        <v>2000</v>
      </c>
      <c r="F98" s="28"/>
      <c r="G98" s="28">
        <f t="shared" si="1"/>
        <v>109124781.86</v>
      </c>
      <c r="H98" s="29"/>
    </row>
    <row r="99" spans="1:8" x14ac:dyDescent="0.25">
      <c r="A99" s="11">
        <v>44407</v>
      </c>
      <c r="B99" s="27" t="s">
        <v>16</v>
      </c>
      <c r="C99" s="36" t="s">
        <v>16</v>
      </c>
      <c r="D99" s="27" t="s">
        <v>11</v>
      </c>
      <c r="E99" s="28">
        <v>300308.93</v>
      </c>
      <c r="F99" s="28"/>
      <c r="G99" s="28">
        <f t="shared" si="1"/>
        <v>109425090.79000001</v>
      </c>
      <c r="H99" s="29"/>
    </row>
    <row r="100" spans="1:8" x14ac:dyDescent="0.25">
      <c r="A100" s="11">
        <v>44407</v>
      </c>
      <c r="B100" s="27" t="s">
        <v>16</v>
      </c>
      <c r="C100" s="36" t="s">
        <v>16</v>
      </c>
      <c r="D100" s="27" t="s">
        <v>11</v>
      </c>
      <c r="E100" s="28">
        <v>138751.38</v>
      </c>
      <c r="F100" s="28"/>
      <c r="G100" s="28">
        <f t="shared" si="1"/>
        <v>109563842.17</v>
      </c>
      <c r="H100" s="29"/>
    </row>
    <row r="101" spans="1:8" x14ac:dyDescent="0.25">
      <c r="A101" s="11">
        <v>44407</v>
      </c>
      <c r="B101" s="27" t="s">
        <v>16</v>
      </c>
      <c r="C101" s="36" t="s">
        <v>16</v>
      </c>
      <c r="D101" s="27" t="s">
        <v>11</v>
      </c>
      <c r="E101" s="28">
        <v>6000</v>
      </c>
      <c r="F101" s="28"/>
      <c r="G101" s="28">
        <f t="shared" si="1"/>
        <v>109569842.17</v>
      </c>
      <c r="H101" s="29"/>
    </row>
    <row r="102" spans="1:8" x14ac:dyDescent="0.25">
      <c r="A102" s="11">
        <v>44407</v>
      </c>
      <c r="B102" s="27" t="s">
        <v>16</v>
      </c>
      <c r="C102" s="36" t="s">
        <v>16</v>
      </c>
      <c r="D102" s="27" t="s">
        <v>11</v>
      </c>
      <c r="E102" s="28">
        <v>440347</v>
      </c>
      <c r="F102" s="28"/>
      <c r="G102" s="28">
        <f t="shared" si="1"/>
        <v>110010189.17</v>
      </c>
      <c r="H102" s="29"/>
    </row>
    <row r="103" spans="1:8" x14ac:dyDescent="0.25">
      <c r="A103" s="11">
        <v>44407</v>
      </c>
      <c r="B103" s="27" t="s">
        <v>12</v>
      </c>
      <c r="C103" s="36">
        <v>221401</v>
      </c>
      <c r="D103" s="27" t="s">
        <v>30</v>
      </c>
      <c r="E103" s="28"/>
      <c r="F103" s="28">
        <v>150</v>
      </c>
      <c r="G103" s="28">
        <f t="shared" si="1"/>
        <v>110010039.17</v>
      </c>
      <c r="H103" s="29"/>
    </row>
    <row r="104" spans="1:8" x14ac:dyDescent="0.25">
      <c r="A104" s="11">
        <v>44407</v>
      </c>
      <c r="B104" s="27" t="s">
        <v>12</v>
      </c>
      <c r="C104" s="36">
        <v>222201</v>
      </c>
      <c r="D104" s="27" t="s">
        <v>23</v>
      </c>
      <c r="E104" s="28"/>
      <c r="F104" s="28">
        <v>2936</v>
      </c>
      <c r="G104" s="28">
        <f t="shared" si="1"/>
        <v>110007103.17</v>
      </c>
      <c r="H104" s="29"/>
    </row>
    <row r="105" spans="1:8" x14ac:dyDescent="0.25">
      <c r="A105" s="11">
        <v>44407</v>
      </c>
      <c r="B105" s="27" t="s">
        <v>12</v>
      </c>
      <c r="C105" s="36">
        <v>223101</v>
      </c>
      <c r="D105" s="27" t="s">
        <v>34</v>
      </c>
      <c r="E105" s="28"/>
      <c r="F105" s="28">
        <v>298200</v>
      </c>
      <c r="G105" s="28">
        <f t="shared" si="1"/>
        <v>109708903.17</v>
      </c>
      <c r="H105" s="29"/>
    </row>
    <row r="106" spans="1:8" x14ac:dyDescent="0.25">
      <c r="A106" s="11">
        <v>44407</v>
      </c>
      <c r="B106" s="27" t="s">
        <v>12</v>
      </c>
      <c r="C106" s="36">
        <v>227206</v>
      </c>
      <c r="D106" s="27" t="s">
        <v>22</v>
      </c>
      <c r="E106" s="28"/>
      <c r="F106" s="28">
        <v>3554</v>
      </c>
      <c r="G106" s="28">
        <f t="shared" si="1"/>
        <v>109705349.17</v>
      </c>
      <c r="H106" s="29"/>
    </row>
    <row r="107" spans="1:8" x14ac:dyDescent="0.25">
      <c r="A107" s="11">
        <v>44407</v>
      </c>
      <c r="B107" s="27" t="s">
        <v>12</v>
      </c>
      <c r="C107" s="36">
        <v>228801</v>
      </c>
      <c r="D107" s="27" t="s">
        <v>21</v>
      </c>
      <c r="E107" s="28"/>
      <c r="F107" s="28">
        <v>4900</v>
      </c>
      <c r="G107" s="28">
        <f t="shared" si="1"/>
        <v>109700449.17</v>
      </c>
      <c r="H107" s="29"/>
    </row>
    <row r="108" spans="1:8" x14ac:dyDescent="0.25">
      <c r="A108" s="11">
        <v>44407</v>
      </c>
      <c r="B108" s="27" t="s">
        <v>12</v>
      </c>
      <c r="C108" s="36">
        <v>231101</v>
      </c>
      <c r="D108" s="27" t="s">
        <v>20</v>
      </c>
      <c r="E108" s="28"/>
      <c r="F108" s="28">
        <v>40638.85</v>
      </c>
      <c r="G108" s="28">
        <f t="shared" si="1"/>
        <v>109659810.32000001</v>
      </c>
      <c r="H108" s="29"/>
    </row>
    <row r="109" spans="1:8" x14ac:dyDescent="0.25">
      <c r="A109" s="11">
        <v>44407</v>
      </c>
      <c r="B109" s="27" t="s">
        <v>12</v>
      </c>
      <c r="C109" s="36">
        <v>231303</v>
      </c>
      <c r="D109" s="27" t="s">
        <v>36</v>
      </c>
      <c r="E109" s="28"/>
      <c r="F109" s="28">
        <v>8260</v>
      </c>
      <c r="G109" s="28">
        <f t="shared" si="1"/>
        <v>109651550.32000001</v>
      </c>
      <c r="H109" s="29"/>
    </row>
    <row r="110" spans="1:8" x14ac:dyDescent="0.25">
      <c r="A110" s="11">
        <v>44407</v>
      </c>
      <c r="B110" s="27" t="s">
        <v>12</v>
      </c>
      <c r="C110" s="36">
        <v>231401</v>
      </c>
      <c r="D110" s="27" t="s">
        <v>31</v>
      </c>
      <c r="E110" s="28"/>
      <c r="F110" s="28">
        <v>4500</v>
      </c>
      <c r="G110" s="28">
        <f t="shared" si="1"/>
        <v>109647050.32000001</v>
      </c>
      <c r="H110" s="29"/>
    </row>
    <row r="111" spans="1:8" x14ac:dyDescent="0.25">
      <c r="A111" s="11">
        <v>44407</v>
      </c>
      <c r="B111" s="27" t="s">
        <v>12</v>
      </c>
      <c r="C111" s="36">
        <v>233201</v>
      </c>
      <c r="D111" s="27" t="s">
        <v>19</v>
      </c>
      <c r="E111" s="28"/>
      <c r="F111" s="28">
        <v>9036</v>
      </c>
      <c r="G111" s="28">
        <f t="shared" si="1"/>
        <v>109638014.32000001</v>
      </c>
      <c r="H111" s="29"/>
    </row>
    <row r="112" spans="1:8" x14ac:dyDescent="0.25">
      <c r="A112" s="11">
        <v>44407</v>
      </c>
      <c r="B112" s="27" t="s">
        <v>12</v>
      </c>
      <c r="C112" s="36">
        <v>233601</v>
      </c>
      <c r="D112" s="27" t="s">
        <v>24</v>
      </c>
      <c r="E112" s="28"/>
      <c r="F112" s="28">
        <v>500</v>
      </c>
      <c r="G112" s="28">
        <f t="shared" si="1"/>
        <v>109637514.32000001</v>
      </c>
      <c r="H112" s="29"/>
    </row>
    <row r="113" spans="1:13" x14ac:dyDescent="0.25">
      <c r="A113" s="11">
        <v>44407</v>
      </c>
      <c r="B113" s="27" t="s">
        <v>12</v>
      </c>
      <c r="C113" s="36">
        <v>235501</v>
      </c>
      <c r="D113" s="27" t="s">
        <v>25</v>
      </c>
      <c r="E113" s="28"/>
      <c r="F113" s="28">
        <v>1649.51</v>
      </c>
      <c r="G113" s="28">
        <f t="shared" si="1"/>
        <v>109635864.81</v>
      </c>
      <c r="H113" s="29"/>
    </row>
    <row r="114" spans="1:13" x14ac:dyDescent="0.25">
      <c r="A114" s="11">
        <v>44407</v>
      </c>
      <c r="B114" s="27" t="s">
        <v>12</v>
      </c>
      <c r="C114" s="36">
        <v>236101</v>
      </c>
      <c r="D114" s="27" t="s">
        <v>18</v>
      </c>
      <c r="E114" s="28"/>
      <c r="F114" s="28">
        <v>160</v>
      </c>
      <c r="G114" s="28">
        <f t="shared" si="1"/>
        <v>109635704.81</v>
      </c>
      <c r="H114" s="29"/>
    </row>
    <row r="115" spans="1:13" x14ac:dyDescent="0.25">
      <c r="A115" s="11">
        <v>44407</v>
      </c>
      <c r="B115" s="27" t="s">
        <v>12</v>
      </c>
      <c r="C115" s="36">
        <v>236201</v>
      </c>
      <c r="D115" s="27" t="s">
        <v>49</v>
      </c>
      <c r="E115" s="28"/>
      <c r="F115" s="28">
        <v>136.30000000000001</v>
      </c>
      <c r="G115" s="28">
        <f t="shared" si="1"/>
        <v>109635568.51000001</v>
      </c>
      <c r="H115" s="29"/>
    </row>
    <row r="116" spans="1:13" x14ac:dyDescent="0.25">
      <c r="A116" s="11">
        <v>44407</v>
      </c>
      <c r="B116" s="27" t="s">
        <v>12</v>
      </c>
      <c r="C116" s="36">
        <v>236301</v>
      </c>
      <c r="D116" s="27" t="s">
        <v>14</v>
      </c>
      <c r="E116" s="28"/>
      <c r="F116" s="28">
        <v>3199.99</v>
      </c>
      <c r="G116" s="28">
        <f t="shared" si="1"/>
        <v>109632368.52000001</v>
      </c>
      <c r="H116" s="29"/>
    </row>
    <row r="117" spans="1:13" x14ac:dyDescent="0.25">
      <c r="A117" s="11">
        <v>44407</v>
      </c>
      <c r="B117" s="27" t="s">
        <v>12</v>
      </c>
      <c r="C117" s="36">
        <v>237104</v>
      </c>
      <c r="D117" s="27" t="s">
        <v>26</v>
      </c>
      <c r="E117" s="28"/>
      <c r="F117" s="28">
        <v>1000</v>
      </c>
      <c r="G117" s="28">
        <f t="shared" si="1"/>
        <v>109631368.52000001</v>
      </c>
      <c r="H117" s="29"/>
    </row>
    <row r="118" spans="1:13" x14ac:dyDescent="0.25">
      <c r="A118" s="11">
        <v>44407</v>
      </c>
      <c r="B118" s="27" t="s">
        <v>12</v>
      </c>
      <c r="C118" s="36">
        <v>237207</v>
      </c>
      <c r="D118" s="27" t="s">
        <v>50</v>
      </c>
      <c r="E118" s="28"/>
      <c r="F118" s="28">
        <v>140</v>
      </c>
      <c r="G118" s="28">
        <f t="shared" si="1"/>
        <v>109631228.52000001</v>
      </c>
      <c r="H118" s="29"/>
    </row>
    <row r="119" spans="1:13" x14ac:dyDescent="0.25">
      <c r="A119" s="11">
        <v>44407</v>
      </c>
      <c r="B119" s="27" t="s">
        <v>12</v>
      </c>
      <c r="C119" s="36">
        <v>237299</v>
      </c>
      <c r="D119" s="27" t="s">
        <v>37</v>
      </c>
      <c r="E119" s="28"/>
      <c r="F119" s="28">
        <v>584</v>
      </c>
      <c r="G119" s="28">
        <f t="shared" si="1"/>
        <v>109630644.52000001</v>
      </c>
      <c r="H119" s="29"/>
    </row>
    <row r="120" spans="1:13" x14ac:dyDescent="0.25">
      <c r="A120" s="11">
        <v>44407</v>
      </c>
      <c r="B120" s="27" t="s">
        <v>12</v>
      </c>
      <c r="C120" s="36">
        <v>239101</v>
      </c>
      <c r="D120" s="27" t="s">
        <v>32</v>
      </c>
      <c r="E120" s="28"/>
      <c r="F120" s="28">
        <v>2040</v>
      </c>
      <c r="G120" s="28">
        <f t="shared" si="1"/>
        <v>109628604.52000001</v>
      </c>
      <c r="H120" s="29"/>
    </row>
    <row r="121" spans="1:13" x14ac:dyDescent="0.25">
      <c r="A121" s="11">
        <v>44407</v>
      </c>
      <c r="B121" s="27" t="s">
        <v>12</v>
      </c>
      <c r="C121" s="36">
        <v>239201</v>
      </c>
      <c r="D121" s="27" t="s">
        <v>27</v>
      </c>
      <c r="E121" s="28"/>
      <c r="F121" s="28">
        <v>2900</v>
      </c>
      <c r="G121" s="28">
        <f t="shared" si="1"/>
        <v>109625704.52000001</v>
      </c>
      <c r="H121" s="29"/>
    </row>
    <row r="122" spans="1:13" x14ac:dyDescent="0.25">
      <c r="A122" s="11">
        <v>44407</v>
      </c>
      <c r="B122" s="27" t="s">
        <v>12</v>
      </c>
      <c r="C122" s="36">
        <v>239601</v>
      </c>
      <c r="D122" s="27" t="s">
        <v>15</v>
      </c>
      <c r="E122" s="28"/>
      <c r="F122" s="28">
        <v>9817.65</v>
      </c>
      <c r="G122" s="28">
        <f t="shared" si="1"/>
        <v>109615886.87</v>
      </c>
      <c r="H122" s="29"/>
    </row>
    <row r="123" spans="1:13" x14ac:dyDescent="0.25">
      <c r="A123" s="11">
        <v>44407</v>
      </c>
      <c r="B123" s="27" t="s">
        <v>12</v>
      </c>
      <c r="C123" s="36">
        <v>239904</v>
      </c>
      <c r="D123" s="27" t="s">
        <v>38</v>
      </c>
      <c r="E123" s="28"/>
      <c r="F123" s="28">
        <v>225</v>
      </c>
      <c r="G123" s="28">
        <f t="shared" si="1"/>
        <v>109615661.87</v>
      </c>
      <c r="H123" s="29"/>
    </row>
    <row r="124" spans="1:13" s="26" customFormat="1" ht="25.5" customHeight="1" x14ac:dyDescent="0.25">
      <c r="A124" s="11"/>
      <c r="B124" s="27"/>
      <c r="C124" s="35"/>
      <c r="D124" s="27"/>
      <c r="E124" s="28"/>
      <c r="F124" s="28"/>
      <c r="G124" s="28"/>
    </row>
    <row r="125" spans="1:13" ht="25.5" customHeight="1" x14ac:dyDescent="0.25">
      <c r="A125" s="31"/>
      <c r="B125" s="31"/>
      <c r="C125" s="31"/>
      <c r="D125" s="31" t="s">
        <v>54</v>
      </c>
      <c r="E125" s="32">
        <f>SUM(E7:E124)</f>
        <v>110010189.17</v>
      </c>
      <c r="F125" s="32">
        <f>SUM(F103:F124)</f>
        <v>394527.3</v>
      </c>
      <c r="G125" s="32">
        <f>+E125-F125</f>
        <v>109615661.87</v>
      </c>
      <c r="H125" s="29"/>
    </row>
    <row r="126" spans="1:13" ht="25.5" customHeight="1" x14ac:dyDescent="0.25">
      <c r="A126" s="33"/>
      <c r="B126" s="33"/>
      <c r="C126" s="43"/>
      <c r="D126" s="33"/>
      <c r="E126" s="34"/>
      <c r="F126" s="34"/>
      <c r="G126" s="34"/>
      <c r="H126" s="44"/>
      <c r="I126" s="45"/>
      <c r="J126" s="45"/>
      <c r="K126" s="45"/>
      <c r="L126" s="45"/>
      <c r="M126" s="45"/>
    </row>
    <row r="127" spans="1:13" ht="25.5" customHeight="1" x14ac:dyDescent="0.25">
      <c r="A127" s="33"/>
      <c r="B127" s="33"/>
      <c r="C127" s="43"/>
      <c r="D127" s="53"/>
      <c r="E127" s="54"/>
      <c r="F127" s="54"/>
      <c r="G127" s="34"/>
      <c r="H127" s="44"/>
      <c r="I127" s="45"/>
      <c r="J127" s="45"/>
      <c r="K127" s="45"/>
      <c r="L127" s="45"/>
      <c r="M127" s="45"/>
    </row>
    <row r="128" spans="1:13" x14ac:dyDescent="0.25">
      <c r="A128" s="33"/>
      <c r="B128" s="33"/>
      <c r="C128" s="43"/>
      <c r="D128" s="53"/>
      <c r="E128" s="54"/>
      <c r="F128" s="54"/>
      <c r="G128" s="34"/>
      <c r="H128" s="44"/>
      <c r="I128" s="45"/>
      <c r="J128" s="45"/>
      <c r="K128" s="45"/>
      <c r="L128" s="45"/>
      <c r="M128" s="45"/>
    </row>
    <row r="129" spans="1:13" ht="18.75" x14ac:dyDescent="0.25">
      <c r="A129" s="53" t="s">
        <v>13</v>
      </c>
      <c r="B129" s="33" t="s">
        <v>28</v>
      </c>
      <c r="C129" s="43"/>
      <c r="D129" s="53" t="s">
        <v>52</v>
      </c>
      <c r="E129" s="54" t="s">
        <v>35</v>
      </c>
      <c r="F129" s="54"/>
      <c r="G129" s="34"/>
      <c r="H129" s="44"/>
      <c r="I129" s="45"/>
      <c r="J129" s="45"/>
      <c r="K129" s="45"/>
      <c r="L129" s="45"/>
      <c r="M129" s="45"/>
    </row>
    <row r="130" spans="1:13" ht="18.75" x14ac:dyDescent="0.25">
      <c r="A130" s="33"/>
      <c r="B130" s="33" t="s">
        <v>53</v>
      </c>
      <c r="C130" s="43"/>
      <c r="D130" s="53"/>
      <c r="E130" s="54" t="s">
        <v>51</v>
      </c>
      <c r="F130" s="54"/>
      <c r="G130" s="34"/>
      <c r="H130" s="44"/>
      <c r="I130" s="45"/>
      <c r="J130" s="45"/>
      <c r="K130" s="45"/>
      <c r="L130" s="45"/>
      <c r="M130" s="45"/>
    </row>
    <row r="131" spans="1:13" x14ac:dyDescent="0.25">
      <c r="A131" s="33"/>
      <c r="B131" s="33"/>
      <c r="C131" s="43"/>
      <c r="D131" s="53"/>
      <c r="E131" s="54"/>
      <c r="F131" s="54"/>
      <c r="G131" s="34"/>
      <c r="H131" s="44"/>
      <c r="I131" s="45"/>
      <c r="J131" s="45"/>
      <c r="K131" s="45"/>
      <c r="L131" s="45"/>
      <c r="M131" s="45"/>
    </row>
    <row r="132" spans="1:13" x14ac:dyDescent="0.25">
      <c r="A132" s="33"/>
      <c r="B132" s="33"/>
      <c r="C132" s="43"/>
      <c r="D132" s="53"/>
      <c r="E132" s="54"/>
      <c r="F132" s="54"/>
      <c r="G132" s="34"/>
      <c r="H132" s="45"/>
      <c r="I132" s="45"/>
      <c r="J132" s="45"/>
      <c r="K132" s="45"/>
      <c r="L132" s="45"/>
      <c r="M132" s="45"/>
    </row>
    <row r="133" spans="1:13" x14ac:dyDescent="0.25">
      <c r="A133" s="33"/>
      <c r="B133" s="33"/>
      <c r="C133" s="43"/>
      <c r="D133" s="53"/>
      <c r="E133" s="54"/>
      <c r="F133" s="54"/>
      <c r="G133" s="34"/>
      <c r="H133" s="45"/>
      <c r="I133" s="45"/>
      <c r="J133" s="45"/>
      <c r="K133" s="45"/>
      <c r="L133" s="45"/>
      <c r="M133" s="45"/>
    </row>
    <row r="134" spans="1:13" x14ac:dyDescent="0.25">
      <c r="A134" s="33"/>
      <c r="B134" s="33"/>
      <c r="C134" s="43"/>
      <c r="D134" s="53"/>
      <c r="E134" s="54"/>
      <c r="F134" s="54"/>
      <c r="G134" s="34"/>
      <c r="H134" s="45"/>
      <c r="I134" s="45"/>
      <c r="J134" s="45"/>
      <c r="K134" s="45"/>
      <c r="L134" s="45"/>
      <c r="M134" s="45"/>
    </row>
    <row r="135" spans="1:13" x14ac:dyDescent="0.25">
      <c r="A135" s="33"/>
      <c r="B135" s="33"/>
      <c r="C135" s="43"/>
      <c r="D135" s="33"/>
      <c r="E135" s="34"/>
      <c r="F135" s="34"/>
      <c r="G135" s="34"/>
      <c r="H135" s="45"/>
      <c r="I135" s="45"/>
      <c r="J135" s="45"/>
      <c r="K135" s="45"/>
      <c r="L135" s="45"/>
      <c r="M135" s="45"/>
    </row>
    <row r="136" spans="1:13" x14ac:dyDescent="0.25">
      <c r="A136" s="33"/>
      <c r="B136" s="33"/>
      <c r="C136" s="43"/>
      <c r="D136" s="33"/>
      <c r="E136" s="34"/>
      <c r="F136" s="34"/>
      <c r="G136" s="34"/>
      <c r="H136" s="45"/>
      <c r="I136" s="45"/>
      <c r="J136" s="45"/>
      <c r="K136" s="45"/>
      <c r="L136" s="45"/>
      <c r="M136" s="45"/>
    </row>
    <row r="137" spans="1:13" x14ac:dyDescent="0.25">
      <c r="A137" s="46"/>
      <c r="B137" s="47"/>
      <c r="C137" s="48"/>
      <c r="D137" s="47"/>
      <c r="E137" s="49"/>
      <c r="F137" s="49"/>
      <c r="G137" s="49"/>
      <c r="H137" s="45"/>
      <c r="I137" s="45"/>
      <c r="J137" s="45"/>
      <c r="K137" s="45"/>
      <c r="L137" s="45"/>
      <c r="M137" s="45"/>
    </row>
    <row r="138" spans="1:13" x14ac:dyDescent="0.25">
      <c r="A138" s="46"/>
      <c r="B138" s="47"/>
      <c r="C138" s="48"/>
      <c r="D138" s="47"/>
      <c r="E138" s="49"/>
      <c r="F138" s="49"/>
      <c r="G138" s="49"/>
      <c r="H138" s="45"/>
      <c r="I138" s="45"/>
      <c r="J138" s="45"/>
      <c r="K138" s="45"/>
      <c r="L138" s="45"/>
      <c r="M138" s="45"/>
    </row>
    <row r="139" spans="1:13" x14ac:dyDescent="0.25">
      <c r="A139" s="46"/>
      <c r="B139" s="47"/>
      <c r="C139" s="48"/>
      <c r="D139" s="47"/>
      <c r="E139" s="49"/>
      <c r="F139" s="49"/>
      <c r="G139" s="49"/>
      <c r="H139" s="45"/>
      <c r="I139" s="45"/>
      <c r="J139" s="45"/>
      <c r="K139" s="45"/>
      <c r="L139" s="45"/>
      <c r="M139" s="45"/>
    </row>
    <row r="140" spans="1:13" x14ac:dyDescent="0.25">
      <c r="A140" s="46"/>
      <c r="B140" s="47"/>
      <c r="C140" s="48"/>
      <c r="D140" s="47"/>
      <c r="E140" s="49"/>
      <c r="F140" s="49"/>
      <c r="G140" s="49"/>
      <c r="H140" s="45"/>
      <c r="I140" s="45"/>
      <c r="J140" s="45"/>
      <c r="K140" s="45"/>
      <c r="L140" s="45"/>
      <c r="M140" s="45"/>
    </row>
    <row r="141" spans="1:13" x14ac:dyDescent="0.25">
      <c r="A141" s="46"/>
      <c r="B141" s="47"/>
      <c r="C141" s="48"/>
      <c r="D141" s="47"/>
      <c r="E141" s="49"/>
      <c r="F141" s="49"/>
      <c r="G141" s="49"/>
      <c r="H141" s="45"/>
      <c r="I141" s="45"/>
      <c r="J141" s="45"/>
      <c r="K141" s="45"/>
      <c r="L141" s="45"/>
      <c r="M141" s="45"/>
    </row>
    <row r="142" spans="1:13" x14ac:dyDescent="0.25">
      <c r="A142" s="46"/>
      <c r="B142" s="47"/>
      <c r="C142" s="48"/>
      <c r="D142" s="47"/>
      <c r="E142" s="49"/>
      <c r="F142" s="49"/>
      <c r="G142" s="49"/>
      <c r="H142" s="45"/>
      <c r="I142" s="45"/>
      <c r="J142" s="45"/>
      <c r="K142" s="45"/>
      <c r="L142" s="45"/>
      <c r="M142" s="45"/>
    </row>
    <row r="143" spans="1:13" x14ac:dyDescent="0.25">
      <c r="A143" s="46"/>
      <c r="B143" s="47"/>
      <c r="C143" s="48"/>
      <c r="D143" s="47"/>
      <c r="E143" s="49"/>
      <c r="F143" s="49"/>
      <c r="G143" s="49"/>
      <c r="H143" s="45"/>
      <c r="I143" s="45"/>
      <c r="J143" s="45"/>
      <c r="K143" s="45"/>
      <c r="L143" s="45"/>
      <c r="M143" s="45"/>
    </row>
    <row r="144" spans="1:13" x14ac:dyDescent="0.25">
      <c r="A144" s="46"/>
      <c r="B144" s="47"/>
      <c r="C144" s="48"/>
      <c r="D144" s="47"/>
      <c r="E144" s="49"/>
      <c r="F144" s="49"/>
      <c r="G144" s="49"/>
      <c r="H144" s="45"/>
      <c r="I144" s="45"/>
      <c r="J144" s="45"/>
      <c r="K144" s="45"/>
      <c r="L144" s="45"/>
      <c r="M144" s="45"/>
    </row>
    <row r="145" spans="1:13" x14ac:dyDescent="0.25">
      <c r="A145" s="46"/>
      <c r="B145" s="47"/>
      <c r="C145" s="48"/>
      <c r="D145" s="47"/>
      <c r="E145" s="49"/>
      <c r="F145" s="49"/>
      <c r="G145" s="49"/>
      <c r="H145" s="45"/>
      <c r="I145" s="45"/>
      <c r="J145" s="45"/>
      <c r="K145" s="45"/>
      <c r="L145" s="45"/>
      <c r="M145" s="45"/>
    </row>
    <row r="146" spans="1:13" x14ac:dyDescent="0.25">
      <c r="A146" s="46"/>
      <c r="B146" s="47"/>
      <c r="C146" s="48"/>
      <c r="D146" s="47"/>
      <c r="E146" s="49"/>
      <c r="F146" s="49"/>
      <c r="G146" s="49"/>
      <c r="H146" s="45"/>
      <c r="I146" s="45"/>
      <c r="J146" s="45"/>
      <c r="K146" s="45"/>
      <c r="L146" s="45"/>
      <c r="M146" s="45"/>
    </row>
    <row r="147" spans="1:13" x14ac:dyDescent="0.25">
      <c r="A147" s="46"/>
      <c r="B147" s="47"/>
      <c r="C147" s="48"/>
      <c r="D147" s="47"/>
      <c r="E147" s="49"/>
      <c r="F147" s="49"/>
      <c r="G147" s="49"/>
      <c r="H147" s="45"/>
      <c r="I147" s="45"/>
      <c r="J147" s="45"/>
      <c r="K147" s="45"/>
      <c r="L147" s="45"/>
      <c r="M147" s="45"/>
    </row>
    <row r="148" spans="1:13" x14ac:dyDescent="0.25">
      <c r="A148" s="50"/>
      <c r="B148" s="45"/>
      <c r="C148" s="51"/>
      <c r="D148" s="45"/>
      <c r="E148" s="52"/>
      <c r="F148" s="52"/>
      <c r="G148" s="52"/>
      <c r="H148" s="45"/>
      <c r="I148" s="45"/>
      <c r="J148" s="45"/>
      <c r="K148" s="45"/>
      <c r="L148" s="45"/>
      <c r="M148" s="45"/>
    </row>
    <row r="149" spans="1:13" x14ac:dyDescent="0.25">
      <c r="A149" s="50"/>
      <c r="B149" s="45"/>
      <c r="C149" s="51"/>
      <c r="D149" s="45"/>
      <c r="E149" s="52"/>
      <c r="F149" s="52"/>
      <c r="G149" s="52"/>
      <c r="H149" s="45"/>
      <c r="I149" s="45"/>
      <c r="J149" s="45"/>
      <c r="K149" s="45"/>
      <c r="L149" s="45"/>
      <c r="M149" s="45"/>
    </row>
  </sheetData>
  <pageMargins left="0.70866141732283472" right="0.70866141732283472" top="0.74803149606299213" bottom="0.74803149606299213" header="0.31496062992125984" footer="0.31496062992125984"/>
  <pageSetup paperSize="9" scale="42" fitToHeight="0" orientation="portrait" r:id="rId1"/>
  <rowBreaks count="1" manualBreakCount="1">
    <brk id="9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Ing. y Egreso Julio 21</vt:lpstr>
      <vt:lpstr>'Ing. y Egreso Julio 21'!Print_Area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Francisco2 Espinosa</dc:creator>
  <cp:lastModifiedBy>PROPIEDAD DE</cp:lastModifiedBy>
  <cp:lastPrinted>2021-10-07T14:22:32Z</cp:lastPrinted>
  <dcterms:created xsi:type="dcterms:W3CDTF">2020-01-08T14:43:20Z</dcterms:created>
  <dcterms:modified xsi:type="dcterms:W3CDTF">2021-10-10T16:28:48Z</dcterms:modified>
</cp:coreProperties>
</file>