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Trasparencia\Diciembre\Diciembre documentos listo\"/>
    </mc:Choice>
  </mc:AlternateContent>
  <bookViews>
    <workbookView xWindow="0" yWindow="0" windowWidth="28800" windowHeight="124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9" i="2"/>
  <c r="R74" i="2"/>
  <c r="R75" i="2"/>
  <c r="R72" i="2" s="1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69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I77" i="2" s="1"/>
  <c r="H84" i="2"/>
  <c r="H81" i="2"/>
  <c r="H78" i="2"/>
  <c r="H77" i="2" s="1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J77" i="2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<sst xmlns="http://schemas.openxmlformats.org/spreadsheetml/2006/main" count="104" uniqueCount="104">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</sst>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514351</xdr:colOff>
      <xdr:row>2</xdr:row>
      <xdr:rowOff>223837</xdr:rowOff>
    </xdr:from>
    <xdr:to>
      <xdr:col>16</xdr:col>
      <xdr:colOff>511969</xdr:colOff>
      <xdr:row>6</xdr:row>
      <xdr:rowOff>11905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1507" y="604837"/>
          <a:ext cx="1140618" cy="812006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2</xdr:row>
      <xdr:rowOff>109537</xdr:rowOff>
    </xdr:from>
    <xdr:to>
      <xdr:col>2</xdr:col>
      <xdr:colOff>2035969</xdr:colOff>
      <xdr:row>7</xdr:row>
      <xdr:rowOff>14287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490537"/>
          <a:ext cx="1197769" cy="1131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A68" zoomScale="80" zoomScaleNormal="80" workbookViewId="0">
      <selection activeCell="J91" sqref="J9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15.85546875" customWidth="1"/>
    <col min="8" max="8" width="14.42578125" customWidth="1"/>
    <col min="9" max="9" width="14.7109375" customWidth="1"/>
    <col min="10" max="10" width="16.5703125" customWidth="1"/>
    <col min="11" max="11" width="17.140625" customWidth="1"/>
    <col min="12" max="12" width="18.140625" customWidth="1"/>
    <col min="13" max="13" width="16.28515625" customWidth="1"/>
    <col min="14" max="14" width="17" customWidth="1"/>
    <col min="15" max="15" width="16.42578125" customWidth="1"/>
    <col min="16" max="16" width="17.140625" customWidth="1"/>
    <col min="17" max="17" width="15.85546875" customWidth="1"/>
    <col min="18" max="18" width="17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102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639148512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39210813.329999998</v>
      </c>
      <c r="L12" s="11">
        <f t="shared" si="0"/>
        <v>39496191.110000007</v>
      </c>
      <c r="M12" s="11">
        <f t="shared" ref="M12:Q12" si="1">+M13+M14+M15+M16+M17</f>
        <v>41350090.350000001</v>
      </c>
      <c r="N12" s="11">
        <f t="shared" si="1"/>
        <v>46941062.509999998</v>
      </c>
      <c r="O12" s="11">
        <f t="shared" si="1"/>
        <v>40680650.039999999</v>
      </c>
      <c r="P12" s="11">
        <f t="shared" si="1"/>
        <v>104052319</v>
      </c>
      <c r="Q12" s="11">
        <f t="shared" si="1"/>
        <v>109795631.51000001</v>
      </c>
      <c r="R12" s="11">
        <f t="shared" ref="R12" si="2">+R13+R14+R15+R16+R17</f>
        <v>624079264.81999993</v>
      </c>
    </row>
    <row r="13" spans="3:19" x14ac:dyDescent="0.25">
      <c r="C13" s="4" t="s">
        <v>2</v>
      </c>
      <c r="D13" s="12">
        <v>538613286</v>
      </c>
      <c r="E13" s="12">
        <v>415394974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31313326.109999999</v>
      </c>
      <c r="L13" s="12">
        <v>31330250.600000001</v>
      </c>
      <c r="M13" s="12">
        <v>33037923.079999998</v>
      </c>
      <c r="N13" s="12">
        <v>31733154.800000001</v>
      </c>
      <c r="O13" s="12">
        <v>31729920.59</v>
      </c>
      <c r="P13" s="12">
        <v>67438155.409999996</v>
      </c>
      <c r="Q13" s="12">
        <v>35698146.950000003</v>
      </c>
      <c r="R13" s="12">
        <f>+F13+G13+H13+I13+J13+K13+L13+M13+N13+O13+P13+Q13</f>
        <v>409844074.99999994</v>
      </c>
    </row>
    <row r="14" spans="3:19" x14ac:dyDescent="0.25">
      <c r="C14" s="4" t="s">
        <v>3</v>
      </c>
      <c r="D14" s="12">
        <v>149677093</v>
      </c>
      <c r="E14" s="12">
        <v>156853699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3375966.5</v>
      </c>
      <c r="L14" s="12">
        <v>3421066.5</v>
      </c>
      <c r="M14" s="12">
        <v>3566966.5</v>
      </c>
      <c r="N14" s="12">
        <v>3154216.5</v>
      </c>
      <c r="O14" s="12">
        <v>3961716.5</v>
      </c>
      <c r="P14" s="12">
        <v>32009973.199999999</v>
      </c>
      <c r="Q14" s="12">
        <v>69396101.569999993</v>
      </c>
      <c r="R14" s="12">
        <f t="shared" ref="R14:R17" si="3">+F14+G14+H14+I14+J14+K14+L14+M14+N14+O14+P14+Q14</f>
        <v>152196236.69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60301.7</v>
      </c>
      <c r="M15" s="12">
        <v>21403.200000000001</v>
      </c>
      <c r="N15" s="12">
        <v>0</v>
      </c>
      <c r="O15" s="12">
        <v>31480.91</v>
      </c>
      <c r="P15" s="12">
        <v>28820.2</v>
      </c>
      <c r="Q15" s="12">
        <v>60305.4</v>
      </c>
      <c r="R15" s="12">
        <f t="shared" si="3"/>
        <v>202311.41</v>
      </c>
      <c r="S15" s="7"/>
    </row>
    <row r="16" spans="3:19" x14ac:dyDescent="0.25">
      <c r="C16" s="4" t="s">
        <v>5</v>
      </c>
      <c r="D16" s="12">
        <v>6856000</v>
      </c>
      <c r="E16" s="12">
        <v>7856000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7400380</v>
      </c>
      <c r="O16" s="12">
        <v>345000</v>
      </c>
      <c r="P16" s="12">
        <v>0</v>
      </c>
      <c r="Q16" s="12">
        <v>0</v>
      </c>
      <c r="R16" s="12">
        <f t="shared" si="3"/>
        <v>7745380</v>
      </c>
    </row>
    <row r="17" spans="3:18" x14ac:dyDescent="0.25">
      <c r="C17" s="4" t="s">
        <v>6</v>
      </c>
      <c r="D17" s="12">
        <v>57685524</v>
      </c>
      <c r="E17" s="12">
        <v>58443839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4521520.72</v>
      </c>
      <c r="L17" s="12">
        <v>4684572.3099999996</v>
      </c>
      <c r="M17" s="12">
        <v>4723797.57</v>
      </c>
      <c r="N17" s="12">
        <v>4653311.21</v>
      </c>
      <c r="O17" s="12">
        <v>4612532.04</v>
      </c>
      <c r="P17" s="12">
        <v>4575370.1900000004</v>
      </c>
      <c r="Q17" s="12">
        <v>4641077.59</v>
      </c>
      <c r="R17" s="12">
        <f t="shared" si="3"/>
        <v>54091261.719999999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71084981.969999999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2050634.97</v>
      </c>
      <c r="L18" s="11">
        <f t="shared" si="4"/>
        <v>2294921.3899999997</v>
      </c>
      <c r="M18" s="11">
        <f t="shared" ref="M18:Q18" si="5">+M19+M20+M21+M22+M23+M24+M25+M26+M27</f>
        <v>3048714.18</v>
      </c>
      <c r="N18" s="11">
        <f t="shared" si="5"/>
        <v>1540370.52</v>
      </c>
      <c r="O18" s="11">
        <f t="shared" si="5"/>
        <v>4054873.94</v>
      </c>
      <c r="P18" s="11">
        <f t="shared" si="5"/>
        <v>8297732.8499999996</v>
      </c>
      <c r="Q18" s="11">
        <f t="shared" si="5"/>
        <v>6769786.3300000001</v>
      </c>
      <c r="R18" s="11">
        <f>+R19+R20+R21+R22+R23+R24+R25+R26+R27</f>
        <v>38862495.82</v>
      </c>
    </row>
    <row r="19" spans="3:18" x14ac:dyDescent="0.25">
      <c r="C19" s="4" t="s">
        <v>8</v>
      </c>
      <c r="D19" s="12">
        <v>11010000</v>
      </c>
      <c r="E19" s="12">
        <v>11111250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445938.98</v>
      </c>
      <c r="L19" s="12">
        <v>923184.45</v>
      </c>
      <c r="M19" s="12">
        <v>1344381.04</v>
      </c>
      <c r="N19" s="12">
        <v>416989.48</v>
      </c>
      <c r="O19" s="12">
        <v>1000261.78</v>
      </c>
      <c r="P19" s="12">
        <v>1289565.5900000001</v>
      </c>
      <c r="Q19" s="12">
        <v>875884.39</v>
      </c>
      <c r="R19" s="12">
        <f>+F19+G19+H19+I19+J19+K19+L19+M19+N19+O19+P19+Q19</f>
        <v>10247048.090000002</v>
      </c>
    </row>
    <row r="20" spans="3:18" x14ac:dyDescent="0.25">
      <c r="C20" s="4" t="s">
        <v>9</v>
      </c>
      <c r="D20" s="12">
        <v>1500000</v>
      </c>
      <c r="E20" s="12">
        <v>3507336.4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102612.6</v>
      </c>
      <c r="M20" s="12">
        <v>213028.35</v>
      </c>
      <c r="N20" s="12">
        <v>56168</v>
      </c>
      <c r="O20" s="12">
        <v>7894.2</v>
      </c>
      <c r="P20" s="12">
        <v>750</v>
      </c>
      <c r="Q20" s="12">
        <v>886812.28</v>
      </c>
      <c r="R20" s="12">
        <f t="shared" ref="R20:R27" si="6">+F20+G20+H20+I20+J20+K20+L20+M20+N20+O20+P20+Q20</f>
        <v>1682657.35</v>
      </c>
    </row>
    <row r="21" spans="3:18" x14ac:dyDescent="0.25">
      <c r="C21" s="4" t="s">
        <v>10</v>
      </c>
      <c r="D21" s="12">
        <v>7800000</v>
      </c>
      <c r="E21" s="12">
        <v>6233866.3399999999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247065</v>
      </c>
      <c r="L21" s="12">
        <v>0</v>
      </c>
      <c r="M21" s="12">
        <v>0</v>
      </c>
      <c r="N21" s="12">
        <v>592867.5</v>
      </c>
      <c r="O21" s="12">
        <v>542907.5</v>
      </c>
      <c r="P21" s="12">
        <v>1095562.5</v>
      </c>
      <c r="Q21" s="12">
        <v>586460</v>
      </c>
      <c r="R21" s="12">
        <f t="shared" si="6"/>
        <v>3563692.5</v>
      </c>
    </row>
    <row r="22" spans="3:18" x14ac:dyDescent="0.25">
      <c r="C22" s="4" t="s">
        <v>11</v>
      </c>
      <c r="D22" s="12">
        <v>800000</v>
      </c>
      <c r="E22" s="12">
        <v>584500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20000</v>
      </c>
      <c r="R22" s="12">
        <f t="shared" si="6"/>
        <v>29979</v>
      </c>
    </row>
    <row r="23" spans="3:18" x14ac:dyDescent="0.25">
      <c r="C23" s="4" t="s">
        <v>12</v>
      </c>
      <c r="D23" s="12">
        <v>7443000</v>
      </c>
      <c r="E23" s="12">
        <v>7640820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115000</v>
      </c>
      <c r="L23" s="12">
        <v>115000</v>
      </c>
      <c r="M23" s="12">
        <v>115000</v>
      </c>
      <c r="N23" s="12">
        <v>65000</v>
      </c>
      <c r="O23" s="12">
        <v>827701.17</v>
      </c>
      <c r="P23" s="12">
        <v>115000</v>
      </c>
      <c r="Q23" s="12">
        <v>391174</v>
      </c>
      <c r="R23" s="12">
        <f t="shared" si="6"/>
        <v>3150361.17</v>
      </c>
    </row>
    <row r="24" spans="3:18" x14ac:dyDescent="0.25">
      <c r="C24" s="4" t="s">
        <v>13</v>
      </c>
      <c r="D24" s="12">
        <v>9312000</v>
      </c>
      <c r="E24" s="12">
        <v>13264000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1026891.49</v>
      </c>
      <c r="L24" s="12">
        <v>673984.33</v>
      </c>
      <c r="M24" s="12">
        <v>978869.92</v>
      </c>
      <c r="N24" s="12">
        <v>348238.64</v>
      </c>
      <c r="O24" s="12">
        <v>566889.31999999995</v>
      </c>
      <c r="P24" s="12">
        <v>3810701.5</v>
      </c>
      <c r="Q24" s="12">
        <v>1093477.8500000001</v>
      </c>
      <c r="R24" s="12">
        <f t="shared" si="6"/>
        <v>11082455.139999999</v>
      </c>
    </row>
    <row r="25" spans="3:18" x14ac:dyDescent="0.25">
      <c r="C25" s="4" t="s">
        <v>14</v>
      </c>
      <c r="D25" s="12">
        <v>3914590</v>
      </c>
      <c r="E25" s="12">
        <v>4283847.9400000004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177979.5</v>
      </c>
      <c r="L25" s="12">
        <v>164987.66</v>
      </c>
      <c r="M25" s="12">
        <v>0</v>
      </c>
      <c r="N25" s="12">
        <v>0</v>
      </c>
      <c r="O25" s="12">
        <v>0</v>
      </c>
      <c r="P25" s="12">
        <v>1094</v>
      </c>
      <c r="Q25" s="12">
        <v>1531620.88</v>
      </c>
      <c r="R25" s="12">
        <f t="shared" si="6"/>
        <v>2928027.76</v>
      </c>
    </row>
    <row r="26" spans="3:18" x14ac:dyDescent="0.25">
      <c r="C26" s="4" t="s">
        <v>15</v>
      </c>
      <c r="D26" s="12">
        <v>7993100</v>
      </c>
      <c r="E26" s="12">
        <v>19736181.289999999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37760</v>
      </c>
      <c r="L26" s="12">
        <v>315152.34999999998</v>
      </c>
      <c r="M26" s="12">
        <v>67500</v>
      </c>
      <c r="N26" s="12">
        <v>61106.9</v>
      </c>
      <c r="O26" s="12">
        <v>966239.37</v>
      </c>
      <c r="P26" s="12">
        <v>688502.19</v>
      </c>
      <c r="Q26" s="12">
        <v>378906.3</v>
      </c>
      <c r="R26" s="12">
        <f t="shared" si="6"/>
        <v>3403351.6399999997</v>
      </c>
    </row>
    <row r="27" spans="3:18" x14ac:dyDescent="0.25">
      <c r="C27" s="4" t="s">
        <v>16</v>
      </c>
      <c r="D27" s="12">
        <v>3244000</v>
      </c>
      <c r="E27" s="12">
        <v>4723180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329934.87</v>
      </c>
      <c r="N27" s="12">
        <v>0</v>
      </c>
      <c r="O27" s="12">
        <v>142980.6</v>
      </c>
      <c r="P27" s="12">
        <v>1296557.07</v>
      </c>
      <c r="Q27" s="12">
        <v>1005450.63</v>
      </c>
      <c r="R27" s="12">
        <f t="shared" si="6"/>
        <v>2774923.17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45309237.07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27360.010000000002</v>
      </c>
      <c r="L28" s="11">
        <f t="shared" si="7"/>
        <v>3081478.73</v>
      </c>
      <c r="M28" s="11">
        <f t="shared" ref="M28:Q28" si="8">+M29+M30+M31+M32+M33+M34+M35+M36+M37</f>
        <v>3217248.11</v>
      </c>
      <c r="N28" s="11">
        <f t="shared" si="8"/>
        <v>4431250.37</v>
      </c>
      <c r="O28" s="11">
        <f t="shared" si="8"/>
        <v>307106.33</v>
      </c>
      <c r="P28" s="11">
        <f t="shared" si="8"/>
        <v>3256325.16</v>
      </c>
      <c r="Q28" s="11">
        <f t="shared" si="8"/>
        <v>6880463.3499999996</v>
      </c>
      <c r="R28" s="11">
        <f t="shared" ref="R28" si="9">+R29+R30+R31+R32+R33+R34+R35+R36+R37</f>
        <v>26329359</v>
      </c>
    </row>
    <row r="29" spans="3:18" x14ac:dyDescent="0.25">
      <c r="C29" s="4" t="s">
        <v>18</v>
      </c>
      <c r="D29" s="12">
        <v>1553820</v>
      </c>
      <c r="E29" s="12">
        <v>2500075.2799999998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18760</v>
      </c>
      <c r="L29" s="12">
        <v>50826.92</v>
      </c>
      <c r="M29" s="12">
        <v>116464.9</v>
      </c>
      <c r="N29" s="12">
        <v>183840</v>
      </c>
      <c r="O29" s="12">
        <v>21000</v>
      </c>
      <c r="P29" s="12">
        <v>235381.86</v>
      </c>
      <c r="Q29" s="12">
        <v>482295.7</v>
      </c>
      <c r="R29" s="12">
        <f>+F29+G29+H29+I29+J29+K29+L29+M29+N29+O29+P29+Q29</f>
        <v>1448911.98</v>
      </c>
    </row>
    <row r="30" spans="3:18" x14ac:dyDescent="0.25">
      <c r="C30" s="4" t="s">
        <v>19</v>
      </c>
      <c r="D30" s="12">
        <v>3810000</v>
      </c>
      <c r="E30" s="12">
        <v>3165363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14518.6</v>
      </c>
      <c r="O30" s="12">
        <v>0</v>
      </c>
      <c r="P30" s="12">
        <v>113280</v>
      </c>
      <c r="Q30" s="12">
        <v>590994.56000000006</v>
      </c>
      <c r="R30" s="12">
        <f t="shared" ref="R30:R37" si="10">+F30+G30+H30+I30+J30+K30+L30+M30+N30+O30+P30+Q30</f>
        <v>718868.43</v>
      </c>
    </row>
    <row r="31" spans="3:18" x14ac:dyDescent="0.25">
      <c r="C31" s="4" t="s">
        <v>20</v>
      </c>
      <c r="D31" s="12">
        <v>6561600</v>
      </c>
      <c r="E31" s="12">
        <v>5758169.7000000002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7878</v>
      </c>
      <c r="M31" s="12">
        <v>259128</v>
      </c>
      <c r="N31" s="12">
        <v>313679.99</v>
      </c>
      <c r="O31" s="12">
        <v>0</v>
      </c>
      <c r="P31" s="12">
        <v>96932.98</v>
      </c>
      <c r="Q31" s="12">
        <v>926418.06</v>
      </c>
      <c r="R31" s="12">
        <f t="shared" si="10"/>
        <v>2286211.4700000002</v>
      </c>
    </row>
    <row r="32" spans="3:18" x14ac:dyDescent="0.25">
      <c r="C32" s="4" t="s">
        <v>21</v>
      </c>
      <c r="D32" s="12">
        <v>736120</v>
      </c>
      <c r="E32" s="12">
        <v>196120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155464.75</v>
      </c>
      <c r="Q32" s="12">
        <v>0</v>
      </c>
      <c r="R32" s="12">
        <f t="shared" si="10"/>
        <v>192381.25</v>
      </c>
    </row>
    <row r="33" spans="3:18" x14ac:dyDescent="0.25">
      <c r="C33" s="4" t="s">
        <v>22</v>
      </c>
      <c r="D33" s="12">
        <v>650000</v>
      </c>
      <c r="E33" s="12">
        <v>832390.19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4665</v>
      </c>
      <c r="M33" s="12">
        <v>0</v>
      </c>
      <c r="N33" s="12">
        <v>51566</v>
      </c>
      <c r="O33" s="12">
        <v>0</v>
      </c>
      <c r="P33" s="12">
        <v>100</v>
      </c>
      <c r="Q33" s="12">
        <v>121875.85</v>
      </c>
      <c r="R33" s="12">
        <f t="shared" si="10"/>
        <v>687545.02999999991</v>
      </c>
    </row>
    <row r="34" spans="3:18" x14ac:dyDescent="0.25">
      <c r="C34" s="4" t="s">
        <v>23</v>
      </c>
      <c r="D34" s="12">
        <v>680000</v>
      </c>
      <c r="E34" s="12">
        <v>480043.26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14065.63</v>
      </c>
      <c r="M34" s="12">
        <v>0</v>
      </c>
      <c r="N34" s="12">
        <v>0</v>
      </c>
      <c r="O34" s="12">
        <v>0</v>
      </c>
      <c r="P34" s="12">
        <v>50302.52</v>
      </c>
      <c r="Q34" s="12">
        <v>31488.04</v>
      </c>
      <c r="R34" s="12">
        <f t="shared" si="10"/>
        <v>119470.92000000001</v>
      </c>
    </row>
    <row r="35" spans="3:18" x14ac:dyDescent="0.25">
      <c r="C35" s="4" t="s">
        <v>24</v>
      </c>
      <c r="D35" s="12">
        <v>8196685</v>
      </c>
      <c r="E35" s="12">
        <v>16542525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958551</v>
      </c>
      <c r="M35" s="12">
        <v>3285600</v>
      </c>
      <c r="N35" s="12">
        <v>2379222.35</v>
      </c>
      <c r="O35" s="12">
        <v>0</v>
      </c>
      <c r="P35" s="12">
        <v>832809.8</v>
      </c>
      <c r="Q35" s="12">
        <v>4115388.72</v>
      </c>
      <c r="R35" s="12">
        <f t="shared" si="10"/>
        <v>14494027.930000002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15834550.640000001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8600.01</v>
      </c>
      <c r="L37" s="12">
        <v>2045492.18</v>
      </c>
      <c r="M37" s="12">
        <v>-443944.79</v>
      </c>
      <c r="N37" s="12">
        <v>1488423.43</v>
      </c>
      <c r="O37" s="12">
        <v>286106.33</v>
      </c>
      <c r="P37" s="12">
        <v>1772053.25</v>
      </c>
      <c r="Q37" s="12">
        <v>612002.42000000004</v>
      </c>
      <c r="R37" s="12">
        <f t="shared" si="10"/>
        <v>6381941.9899999993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264417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264417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55183194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264471.95</v>
      </c>
      <c r="L54" s="11">
        <f t="shared" si="17"/>
        <v>0</v>
      </c>
      <c r="M54" s="11">
        <f t="shared" ref="M54:Q54" si="18">+M55+M56+M57+M58+M59+M60+M61+M62+M63</f>
        <v>1021430.24</v>
      </c>
      <c r="N54" s="11">
        <f t="shared" si="18"/>
        <v>4496061.99</v>
      </c>
      <c r="O54" s="11">
        <f t="shared" si="18"/>
        <v>450583</v>
      </c>
      <c r="P54" s="11">
        <f t="shared" si="18"/>
        <v>16997480.84</v>
      </c>
      <c r="Q54" s="11">
        <f t="shared" si="18"/>
        <v>8268843.0700000003</v>
      </c>
      <c r="R54" s="11">
        <f t="shared" ref="R54" si="19">+R55+R56+R57+R58+R59+R60+R61+R62+R63</f>
        <v>32831225.020000003</v>
      </c>
    </row>
    <row r="55" spans="3:18" x14ac:dyDescent="0.25">
      <c r="C55" s="4" t="s">
        <v>44</v>
      </c>
      <c r="D55" s="12">
        <v>12155850</v>
      </c>
      <c r="E55" s="12">
        <v>12378712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14160</v>
      </c>
      <c r="N55" s="12">
        <v>0</v>
      </c>
      <c r="O55" s="12">
        <v>0</v>
      </c>
      <c r="P55" s="12">
        <v>0</v>
      </c>
      <c r="Q55" s="12">
        <v>146784</v>
      </c>
      <c r="R55" s="12">
        <f>+F55+G55+H55+I55+J55+K55+L55+M55+N55+O55+P55+Q55</f>
        <v>160944</v>
      </c>
    </row>
    <row r="56" spans="3:18" x14ac:dyDescent="0.25">
      <c r="C56" s="4" t="s">
        <v>45</v>
      </c>
      <c r="D56" s="12">
        <v>386960</v>
      </c>
      <c r="E56" s="12">
        <v>1494960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2">
        <v>13991</v>
      </c>
      <c r="L56" s="12">
        <v>0</v>
      </c>
      <c r="M56" s="12">
        <v>0</v>
      </c>
      <c r="N56" s="12">
        <v>0</v>
      </c>
      <c r="O56" s="12">
        <v>450583</v>
      </c>
      <c r="P56" s="12">
        <v>0</v>
      </c>
      <c r="Q56" s="12">
        <v>0</v>
      </c>
      <c r="R56" s="12">
        <f t="shared" ref="R56:R63" si="20">+F56+G56+H56+I56+J56+K56+L56+M56+N56+O56+P56+Q56</f>
        <v>702590.01</v>
      </c>
    </row>
    <row r="57" spans="3:18" x14ac:dyDescent="0.25">
      <c r="C57" s="4" t="s">
        <v>46</v>
      </c>
      <c r="D57" s="12">
        <v>0</v>
      </c>
      <c r="E57" s="12">
        <v>55000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50150</v>
      </c>
      <c r="O57" s="13">
        <v>0</v>
      </c>
      <c r="P57" s="12">
        <v>0</v>
      </c>
      <c r="Q57" s="13">
        <v>0</v>
      </c>
      <c r="R57" s="12">
        <f t="shared" si="20"/>
        <v>50150</v>
      </c>
    </row>
    <row r="58" spans="3:18" x14ac:dyDescent="0.25">
      <c r="C58" s="4" t="s">
        <v>47</v>
      </c>
      <c r="D58" s="12">
        <v>14000000</v>
      </c>
      <c r="E58" s="12">
        <v>22175561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16631670</v>
      </c>
      <c r="Q58" s="13">
        <v>0</v>
      </c>
      <c r="R58" s="12">
        <f t="shared" si="20"/>
        <v>16631670</v>
      </c>
    </row>
    <row r="59" spans="3:18" x14ac:dyDescent="0.25">
      <c r="C59" s="4" t="s">
        <v>48</v>
      </c>
      <c r="D59" s="12">
        <v>6291947</v>
      </c>
      <c r="E59" s="12">
        <v>13142447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4322719.99</v>
      </c>
      <c r="O59" s="13">
        <v>0</v>
      </c>
      <c r="P59" s="12">
        <v>365810.84</v>
      </c>
      <c r="Q59" s="12">
        <v>7472700</v>
      </c>
      <c r="R59" s="12">
        <f t="shared" si="20"/>
        <v>12161230.83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2924192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123192</v>
      </c>
      <c r="O62" s="13">
        <v>0</v>
      </c>
      <c r="P62" s="13">
        <v>0</v>
      </c>
      <c r="Q62" s="13">
        <v>0</v>
      </c>
      <c r="R62" s="13">
        <f t="shared" si="20"/>
        <v>123192</v>
      </c>
    </row>
    <row r="63" spans="3:18" x14ac:dyDescent="0.25">
      <c r="C63" s="4" t="s">
        <v>52</v>
      </c>
      <c r="D63" s="12">
        <v>813322</v>
      </c>
      <c r="E63" s="12">
        <v>3012322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250480.95</v>
      </c>
      <c r="L63" s="12">
        <v>0</v>
      </c>
      <c r="M63" s="12">
        <v>1007270.24</v>
      </c>
      <c r="N63" s="12">
        <v>0</v>
      </c>
      <c r="O63" s="12">
        <v>0</v>
      </c>
      <c r="P63" s="12">
        <v>0</v>
      </c>
      <c r="Q63" s="12">
        <v>649359.06999999995</v>
      </c>
      <c r="R63" s="12">
        <f t="shared" si="20"/>
        <v>3001448.1799999997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16400504.9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8502356.4199999999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9366467.6400000006</v>
      </c>
    </row>
    <row r="65" spans="3:18" x14ac:dyDescent="0.25">
      <c r="C65" s="4" t="s">
        <v>54</v>
      </c>
      <c r="D65" s="12">
        <v>14128295</v>
      </c>
      <c r="E65" s="12">
        <v>16400504.9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8502356.4199999999</v>
      </c>
      <c r="P65" s="12">
        <v>0</v>
      </c>
      <c r="Q65" s="12">
        <v>0</v>
      </c>
      <c r="R65" s="12">
        <f>+F65+G65+H65+I65+J65+K65+L65+M65+N65+O65+P65+Q65</f>
        <v>9366467.6400000006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827390846.94000006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41553280.259999998</v>
      </c>
      <c r="L76" s="15">
        <f t="shared" si="32"/>
        <v>44872591.230000004</v>
      </c>
      <c r="M76" s="15">
        <f t="shared" ref="M76:Q76" si="33">+M12+M18+M28+M38+M46+M54+M64+M69+M72</f>
        <v>48637482.880000003</v>
      </c>
      <c r="N76" s="15">
        <f t="shared" si="33"/>
        <v>57408745.390000001</v>
      </c>
      <c r="O76" s="15">
        <f t="shared" si="33"/>
        <v>53995569.729999997</v>
      </c>
      <c r="P76" s="15">
        <f t="shared" si="33"/>
        <v>132603857.84999999</v>
      </c>
      <c r="Q76" s="15">
        <f t="shared" si="33"/>
        <v>131714724.25999999</v>
      </c>
      <c r="R76" s="15">
        <f t="shared" ref="R76" si="34">+R12+R18+R28+R38+R46+R54+R64+R69+R72</f>
        <v>731468812.29999995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827390846.94000006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41553280.259999998</v>
      </c>
      <c r="L86" s="28">
        <f t="shared" si="39"/>
        <v>44872591.230000004</v>
      </c>
      <c r="M86" s="28">
        <f t="shared" si="39"/>
        <v>48637482.880000003</v>
      </c>
      <c r="N86" s="28">
        <f t="shared" si="39"/>
        <v>57408745.390000001</v>
      </c>
      <c r="O86" s="28">
        <f t="shared" si="39"/>
        <v>53995569.729999997</v>
      </c>
      <c r="P86" s="28">
        <f t="shared" si="39"/>
        <v>132603857.84999999</v>
      </c>
      <c r="Q86" s="28">
        <f t="shared" si="39"/>
        <v>131714724.25999999</v>
      </c>
      <c r="R86" s="28">
        <f t="shared" si="39"/>
        <v>731468812.29999995</v>
      </c>
    </row>
    <row r="87" spans="3:18" ht="18.75" x14ac:dyDescent="0.3">
      <c r="C87" s="50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Elvidami</cp:lastModifiedBy>
  <cp:lastPrinted>2023-01-06T15:21:46Z</cp:lastPrinted>
  <dcterms:created xsi:type="dcterms:W3CDTF">2021-07-29T18:58:50Z</dcterms:created>
  <dcterms:modified xsi:type="dcterms:W3CDTF">2023-01-23T14:24:32Z</dcterms:modified>
</cp:coreProperties>
</file>