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2" l="1"/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46" i="2"/>
  <c r="O38" i="2"/>
  <c r="N84" i="2"/>
  <c r="N81" i="2"/>
  <c r="N78" i="2"/>
  <c r="N77" i="2" s="1"/>
  <c r="N72" i="2"/>
  <c r="N69" i="2"/>
  <c r="N64" i="2"/>
  <c r="N46" i="2"/>
  <c r="N38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86" i="2"/>
  <c r="K86" i="2"/>
  <c r="J86" i="2"/>
  <c r="H86" i="2"/>
  <c r="G86" i="2"/>
  <c r="F86" i="2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I86" i="2" s="1"/>
  <c r="H18" i="2"/>
  <c r="G18" i="2"/>
  <c r="F18" i="2"/>
  <c r="L12" i="2"/>
  <c r="L76" i="2" s="1"/>
  <c r="K12" i="2"/>
  <c r="K76" i="2" s="1"/>
  <c r="J12" i="2"/>
  <c r="J76" i="2" s="1"/>
  <c r="I12" i="2"/>
  <c r="H12" i="2"/>
  <c r="H76" i="2" s="1"/>
  <c r="G12" i="2"/>
  <c r="G76" i="2" s="1"/>
  <c r="F12" i="2"/>
  <c r="F76" i="2" s="1"/>
  <c r="R76" i="2" l="1"/>
  <c r="R86" i="2" s="1"/>
  <c r="E84" i="2"/>
  <c r="D84" i="2"/>
  <c r="E81" i="2"/>
  <c r="D81" i="2"/>
  <c r="E78" i="2"/>
  <c r="E77" i="2" s="1"/>
  <c r="D78" i="2"/>
  <c r="D77" i="2" s="1"/>
  <c r="D86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D76" i="2" s="1"/>
  <c r="E28" i="2"/>
  <c r="D28" i="2"/>
  <c r="E18" i="2"/>
  <c r="D18" i="2"/>
  <c r="E12" i="2"/>
  <c r="D12" i="2"/>
  <c r="E76" i="2" l="1"/>
  <c r="E86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<sst xmlns="http://schemas.openxmlformats.org/spreadsheetml/2006/main" count="103" uniqueCount="103">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</sst>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94735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O63" sqref="O63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76.44140625" customWidth="1"/>
    <col min="4" max="4" width="15.5546875" customWidth="1"/>
    <col min="5" max="5" width="14.88671875" customWidth="1"/>
    <col min="6" max="6" width="13.88671875" customWidth="1"/>
    <col min="7" max="7" width="14" customWidth="1"/>
    <col min="8" max="8" width="14.109375" bestFit="1" customWidth="1"/>
    <col min="9" max="9" width="13.88671875" customWidth="1"/>
    <col min="10" max="12" width="14" customWidth="1"/>
    <col min="13" max="13" width="14.109375" customWidth="1"/>
    <col min="14" max="14" width="14.33203125" customWidth="1"/>
    <col min="15" max="15" width="15" customWidth="1"/>
    <col min="16" max="16" width="9.6640625" customWidth="1"/>
    <col min="17" max="17" width="10.33203125" customWidth="1"/>
    <col min="18" max="18" width="15" customWidth="1"/>
  </cols>
  <sheetData>
    <row r="3" spans="3:19" ht="28.5" customHeight="1" x14ac:dyDescent="0.3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6" x14ac:dyDescent="0.3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3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3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3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12">
        <f>+D13+D14+D15+D16+D17</f>
        <v>657596970</v>
      </c>
      <c r="E12" s="12">
        <f>+E13+E14+E15+E16+E17</f>
        <v>684856531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35615928.520000003</v>
      </c>
      <c r="N12" s="12"/>
      <c r="O12" s="12"/>
      <c r="P12" s="12">
        <f t="shared" si="1"/>
        <v>0</v>
      </c>
      <c r="Q12" s="12">
        <f t="shared" si="1"/>
        <v>0</v>
      </c>
      <c r="R12" s="12">
        <f t="shared" ref="R12" si="2">+R13+R14+R15+R16+R17</f>
        <v>289262988.04000002</v>
      </c>
    </row>
    <row r="13" spans="3:19" x14ac:dyDescent="0.3">
      <c r="C13" s="4" t="s">
        <v>2</v>
      </c>
      <c r="D13" s="13">
        <v>426417492</v>
      </c>
      <c r="E13" s="13">
        <v>453677053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29879767.640000001</v>
      </c>
      <c r="N13" s="13"/>
      <c r="O13" s="13"/>
      <c r="P13" s="13">
        <v>0</v>
      </c>
      <c r="Q13" s="13">
        <v>0</v>
      </c>
      <c r="R13" s="13">
        <f>+F13+G13+H13+I13+J13+K13+L13+M13+N13+O13+P13+Q13</f>
        <v>234463133.75</v>
      </c>
    </row>
    <row r="14" spans="3:19" x14ac:dyDescent="0.3">
      <c r="C14" s="4" t="s">
        <v>3</v>
      </c>
      <c r="D14" s="13">
        <v>139252988</v>
      </c>
      <c r="E14" s="13">
        <v>139252988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1274266.5</v>
      </c>
      <c r="N14" s="13"/>
      <c r="O14" s="13"/>
      <c r="P14" s="13">
        <v>0</v>
      </c>
      <c r="Q14" s="13">
        <v>0</v>
      </c>
      <c r="R14" s="13">
        <f t="shared" ref="R14:R17" si="3">+F14+G14+H14+I14+J14+K14+L14+M14+N14+O14+P14+Q14</f>
        <v>22404044.75</v>
      </c>
    </row>
    <row r="15" spans="3:19" x14ac:dyDescent="0.3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3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/>
      <c r="P16" s="13">
        <v>0</v>
      </c>
      <c r="Q16" s="13">
        <v>0</v>
      </c>
      <c r="R16" s="13">
        <f t="shared" si="3"/>
        <v>0</v>
      </c>
    </row>
    <row r="17" spans="3:18" x14ac:dyDescent="0.3">
      <c r="C17" s="4" t="s">
        <v>6</v>
      </c>
      <c r="D17" s="13">
        <v>86401490</v>
      </c>
      <c r="E17" s="13">
        <v>86401490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4461894.38</v>
      </c>
      <c r="N17" s="13"/>
      <c r="O17" s="13"/>
      <c r="P17" s="13">
        <v>0</v>
      </c>
      <c r="Q17" s="13">
        <v>0</v>
      </c>
      <c r="R17" s="13">
        <f t="shared" si="3"/>
        <v>32395809.540000003</v>
      </c>
    </row>
    <row r="18" spans="3:18" x14ac:dyDescent="0.3">
      <c r="C18" s="3" t="s">
        <v>7</v>
      </c>
      <c r="D18" s="12">
        <f>+D19+D20+D21+D22+D23+D24+D25+D26+D27</f>
        <v>56703200</v>
      </c>
      <c r="E18" s="12">
        <f>+E19+E20+E21+E22+E23+E24+E25+E26+E27</f>
        <v>60647431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2043688.02</v>
      </c>
      <c r="N18" s="12"/>
      <c r="O18" s="12"/>
      <c r="P18" s="12">
        <f t="shared" si="5"/>
        <v>0</v>
      </c>
      <c r="Q18" s="12">
        <f t="shared" si="5"/>
        <v>0</v>
      </c>
      <c r="R18" s="12">
        <f>+R19+R20+R21+R22+R23+R24+R25+R26+R27</f>
        <v>14879812.68</v>
      </c>
    </row>
    <row r="19" spans="3:18" x14ac:dyDescent="0.3">
      <c r="C19" s="4" t="s">
        <v>8</v>
      </c>
      <c r="D19" s="13">
        <v>8026000</v>
      </c>
      <c r="E19" s="13">
        <v>8026000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779794.17</v>
      </c>
      <c r="N19" s="13"/>
      <c r="O19" s="13"/>
      <c r="P19" s="13">
        <v>0</v>
      </c>
      <c r="Q19" s="13">
        <v>0</v>
      </c>
      <c r="R19" s="13">
        <f>+F19+G19+H19+I19+J19+K19+L19+M19+N19+O19+P19+Q19</f>
        <v>5224891.93</v>
      </c>
    </row>
    <row r="20" spans="3:18" x14ac:dyDescent="0.3">
      <c r="C20" s="4" t="s">
        <v>9</v>
      </c>
      <c r="D20" s="13">
        <v>3885000</v>
      </c>
      <c r="E20" s="13">
        <v>3885000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97373.29</v>
      </c>
      <c r="N20" s="13"/>
      <c r="O20" s="13"/>
      <c r="P20" s="13">
        <v>0</v>
      </c>
      <c r="Q20" s="13">
        <v>0</v>
      </c>
      <c r="R20" s="13">
        <f t="shared" ref="R20:R27" si="6">+F20+G20+H20+I20+J20+K20+L20+M20+N20+O20+P20+Q20</f>
        <v>647801.09000000008</v>
      </c>
    </row>
    <row r="21" spans="3:18" x14ac:dyDescent="0.3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144122.5</v>
      </c>
      <c r="N21" s="13"/>
      <c r="O21" s="13"/>
      <c r="P21" s="13">
        <v>0</v>
      </c>
      <c r="Q21" s="13">
        <v>0</v>
      </c>
      <c r="R21" s="13">
        <f t="shared" si="6"/>
        <v>814272.5</v>
      </c>
    </row>
    <row r="22" spans="3:18" x14ac:dyDescent="0.3">
      <c r="C22" s="4" t="s">
        <v>11</v>
      </c>
      <c r="D22" s="13">
        <v>550000</v>
      </c>
      <c r="E22" s="13">
        <v>550000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/>
      <c r="O22" s="13"/>
      <c r="P22" s="13">
        <v>0</v>
      </c>
      <c r="Q22" s="13">
        <v>0</v>
      </c>
      <c r="R22" s="13">
        <f t="shared" si="6"/>
        <v>9677</v>
      </c>
    </row>
    <row r="23" spans="3:18" x14ac:dyDescent="0.3">
      <c r="C23" s="4" t="s">
        <v>12</v>
      </c>
      <c r="D23" s="13">
        <v>8600000</v>
      </c>
      <c r="E23" s="13">
        <v>9530204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345000</v>
      </c>
      <c r="N23" s="13">
        <v>0</v>
      </c>
      <c r="O23" s="13"/>
      <c r="P23" s="13">
        <v>0</v>
      </c>
      <c r="Q23" s="13">
        <v>0</v>
      </c>
      <c r="R23" s="13">
        <f t="shared" si="6"/>
        <v>2890000</v>
      </c>
    </row>
    <row r="24" spans="3:18" x14ac:dyDescent="0.3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404841.99</v>
      </c>
      <c r="N24" s="13"/>
      <c r="O24" s="13"/>
      <c r="P24" s="13">
        <v>0</v>
      </c>
      <c r="Q24" s="13">
        <v>0</v>
      </c>
      <c r="R24" s="13">
        <f t="shared" si="6"/>
        <v>3126127.55</v>
      </c>
    </row>
    <row r="25" spans="3:18" x14ac:dyDescent="0.3">
      <c r="C25" s="4" t="s">
        <v>14</v>
      </c>
      <c r="D25" s="13">
        <v>3900000</v>
      </c>
      <c r="E25" s="13">
        <v>3900000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13532.81</v>
      </c>
      <c r="N25" s="13"/>
      <c r="O25" s="13"/>
      <c r="P25" s="13">
        <v>0</v>
      </c>
      <c r="Q25" s="13">
        <v>0</v>
      </c>
      <c r="R25" s="13">
        <f t="shared" si="6"/>
        <v>1115007.6800000002</v>
      </c>
    </row>
    <row r="26" spans="3:18" x14ac:dyDescent="0.3">
      <c r="C26" s="4" t="s">
        <v>15</v>
      </c>
      <c r="D26" s="13">
        <v>13402200</v>
      </c>
      <c r="E26" s="13">
        <v>16416227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203887.76</v>
      </c>
      <c r="N26" s="13"/>
      <c r="O26" s="13"/>
      <c r="P26" s="13">
        <v>0</v>
      </c>
      <c r="Q26" s="13">
        <v>0</v>
      </c>
      <c r="R26" s="13">
        <f t="shared" si="6"/>
        <v>809515.43</v>
      </c>
    </row>
    <row r="27" spans="3:18" x14ac:dyDescent="0.3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55135.5</v>
      </c>
      <c r="N27" s="13"/>
      <c r="O27" s="13"/>
      <c r="P27" s="13">
        <v>0</v>
      </c>
      <c r="Q27" s="13">
        <v>0</v>
      </c>
      <c r="R27" s="13">
        <f t="shared" si="6"/>
        <v>242519.5</v>
      </c>
    </row>
    <row r="28" spans="3:18" x14ac:dyDescent="0.3">
      <c r="C28" s="3" t="s">
        <v>17</v>
      </c>
      <c r="D28" s="12">
        <f>+D29+D30+D31+D32+D33+D34+D35+D36+D37</f>
        <v>36349830</v>
      </c>
      <c r="E28" s="12">
        <f>+E29+E30+E31+E32+E33+E34+E35+E36+E37</f>
        <v>46031796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4170573.96</v>
      </c>
      <c r="N28" s="12"/>
      <c r="O28" s="12"/>
      <c r="P28" s="12">
        <f t="shared" si="8"/>
        <v>0</v>
      </c>
      <c r="Q28" s="12">
        <f t="shared" si="8"/>
        <v>0</v>
      </c>
      <c r="R28" s="12">
        <f t="shared" ref="R28" si="9">+R29+R30+R31+R32+R33+R34+R35+R36+R37</f>
        <v>10045800.640000001</v>
      </c>
    </row>
    <row r="29" spans="3:18" x14ac:dyDescent="0.3">
      <c r="C29" s="4" t="s">
        <v>18</v>
      </c>
      <c r="D29" s="13">
        <v>550000</v>
      </c>
      <c r="E29" s="13">
        <v>550000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218002</v>
      </c>
      <c r="N29" s="13"/>
      <c r="O29" s="13"/>
      <c r="P29" s="13">
        <v>0</v>
      </c>
      <c r="Q29" s="13">
        <v>0</v>
      </c>
      <c r="R29" s="13">
        <f>+F29+G29+H29+I29+J29+K29+L29+M29+N29+O29+P29+Q29</f>
        <v>428100.82</v>
      </c>
    </row>
    <row r="30" spans="3:18" x14ac:dyDescent="0.3">
      <c r="C30" s="4" t="s">
        <v>19</v>
      </c>
      <c r="D30" s="13">
        <v>5000000</v>
      </c>
      <c r="E30" s="13">
        <v>5000000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/>
      <c r="O30" s="13"/>
      <c r="P30" s="13">
        <v>0</v>
      </c>
      <c r="Q30" s="13">
        <v>0</v>
      </c>
      <c r="R30" s="13">
        <f t="shared" ref="R30:R37" si="10">+F30+G30+H30+I30+J30+K30+L30+M30+N30+O30+P30+Q30</f>
        <v>9083</v>
      </c>
    </row>
    <row r="31" spans="3:18" x14ac:dyDescent="0.3">
      <c r="C31" s="4" t="s">
        <v>20</v>
      </c>
      <c r="D31" s="13">
        <v>4696000</v>
      </c>
      <c r="E31" s="13">
        <v>4696000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208054.7</v>
      </c>
      <c r="N31" s="13"/>
      <c r="O31" s="13"/>
      <c r="P31" s="13">
        <v>0</v>
      </c>
      <c r="Q31" s="13">
        <v>0</v>
      </c>
      <c r="R31" s="13">
        <f t="shared" si="10"/>
        <v>773741.34000000008</v>
      </c>
    </row>
    <row r="32" spans="3:18" x14ac:dyDescent="0.3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/>
      <c r="O32" s="13"/>
      <c r="P32" s="13">
        <v>0</v>
      </c>
      <c r="Q32" s="13">
        <v>0</v>
      </c>
      <c r="R32" s="13">
        <f t="shared" si="10"/>
        <v>51437.47</v>
      </c>
    </row>
    <row r="33" spans="3:18" x14ac:dyDescent="0.3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258303.35</v>
      </c>
      <c r="N33" s="13"/>
      <c r="O33" s="13"/>
      <c r="P33" s="13">
        <v>0</v>
      </c>
      <c r="Q33" s="13">
        <v>0</v>
      </c>
      <c r="R33" s="13">
        <f t="shared" si="10"/>
        <v>275309.41000000003</v>
      </c>
    </row>
    <row r="34" spans="3:18" x14ac:dyDescent="0.3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10204</v>
      </c>
      <c r="N34" s="13"/>
      <c r="O34" s="13"/>
      <c r="P34" s="13">
        <v>0</v>
      </c>
      <c r="Q34" s="13">
        <v>0</v>
      </c>
      <c r="R34" s="13">
        <f t="shared" si="10"/>
        <v>30753.66</v>
      </c>
    </row>
    <row r="35" spans="3:18" x14ac:dyDescent="0.3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2378433.46</v>
      </c>
      <c r="N35" s="13"/>
      <c r="O35" s="13"/>
      <c r="P35" s="13">
        <v>0</v>
      </c>
      <c r="Q35" s="13">
        <v>0</v>
      </c>
      <c r="R35" s="13">
        <f t="shared" si="10"/>
        <v>6921307.830000001</v>
      </c>
    </row>
    <row r="36" spans="3:18" x14ac:dyDescent="0.3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/>
      <c r="O36" s="14"/>
      <c r="P36" s="14">
        <v>0</v>
      </c>
      <c r="Q36" s="14">
        <v>0</v>
      </c>
      <c r="R36" s="13">
        <f t="shared" si="10"/>
        <v>0</v>
      </c>
    </row>
    <row r="37" spans="3:18" x14ac:dyDescent="0.3">
      <c r="C37" s="4" t="s">
        <v>26</v>
      </c>
      <c r="D37" s="13">
        <v>10878830</v>
      </c>
      <c r="E37" s="13">
        <v>20560796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1097576.45</v>
      </c>
      <c r="N37" s="13"/>
      <c r="O37" s="13"/>
      <c r="P37" s="13">
        <v>0</v>
      </c>
      <c r="Q37" s="13">
        <v>0</v>
      </c>
      <c r="R37" s="13">
        <f t="shared" si="10"/>
        <v>1556067.1099999999</v>
      </c>
    </row>
    <row r="38" spans="3:18" x14ac:dyDescent="0.3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3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3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3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3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3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3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3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3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3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3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3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3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3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3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3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3">
      <c r="C54" s="3" t="s">
        <v>43</v>
      </c>
      <c r="D54" s="12">
        <f>+D55+D56+D57+D58+D59+D60+D61+D62+D63</f>
        <v>29350000</v>
      </c>
      <c r="E54" s="12">
        <f>+E55+E56+E57+E58+E59+E60+E61+E62+E63</f>
        <v>41804627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2975.72</v>
      </c>
      <c r="N54" s="12"/>
      <c r="O54" s="12"/>
      <c r="P54" s="12">
        <f t="shared" si="18"/>
        <v>0</v>
      </c>
      <c r="Q54" s="12">
        <f t="shared" si="18"/>
        <v>0</v>
      </c>
      <c r="R54" s="12">
        <f t="shared" ref="R54" si="19">+R55+R56+R57+R58+R59+R60+R61+R62+R63</f>
        <v>183617.72</v>
      </c>
    </row>
    <row r="55" spans="3:18" x14ac:dyDescent="0.3">
      <c r="C55" s="4" t="s">
        <v>44</v>
      </c>
      <c r="D55" s="13">
        <v>26350000</v>
      </c>
      <c r="E55" s="13">
        <v>27881200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f>+F55+G55+H55+I55+J55+K55+L55+M55+N55+O55+P55+Q55</f>
        <v>0</v>
      </c>
    </row>
    <row r="56" spans="3:18" x14ac:dyDescent="0.3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f t="shared" ref="R56:R63" si="20">+F56+G56+H56+I56+J56+K56+L56+M56+N56+O56+P56+Q56</f>
        <v>0</v>
      </c>
    </row>
    <row r="57" spans="3:18" x14ac:dyDescent="0.3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f t="shared" si="20"/>
        <v>0</v>
      </c>
    </row>
    <row r="58" spans="3:18" x14ac:dyDescent="0.3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f t="shared" si="20"/>
        <v>0</v>
      </c>
    </row>
    <row r="59" spans="3:18" x14ac:dyDescent="0.3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3">
        <v>0</v>
      </c>
      <c r="J59" s="14">
        <v>0</v>
      </c>
      <c r="K59" s="14">
        <v>0</v>
      </c>
      <c r="L59" s="14">
        <v>0</v>
      </c>
      <c r="M59" s="13">
        <v>2975.72</v>
      </c>
      <c r="N59" s="13"/>
      <c r="O59" s="14">
        <v>0</v>
      </c>
      <c r="P59" s="14">
        <v>0</v>
      </c>
      <c r="Q59" s="14">
        <v>0</v>
      </c>
      <c r="R59" s="14">
        <f t="shared" si="20"/>
        <v>2975.72</v>
      </c>
    </row>
    <row r="60" spans="3:18" x14ac:dyDescent="0.3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f t="shared" si="20"/>
        <v>0</v>
      </c>
    </row>
    <row r="61" spans="3:18" x14ac:dyDescent="0.3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f t="shared" si="20"/>
        <v>0</v>
      </c>
    </row>
    <row r="62" spans="3:18" x14ac:dyDescent="0.3">
      <c r="C62" s="4" t="s">
        <v>51</v>
      </c>
      <c r="D62" s="13">
        <v>0</v>
      </c>
      <c r="E62" s="13">
        <v>10923427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f t="shared" si="20"/>
        <v>0</v>
      </c>
    </row>
    <row r="63" spans="3:18" x14ac:dyDescent="0.3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f>-T11</f>
        <v>0</v>
      </c>
      <c r="P63" s="13">
        <v>0</v>
      </c>
      <c r="Q63" s="13">
        <v>0</v>
      </c>
      <c r="R63" s="13">
        <f t="shared" si="20"/>
        <v>180642</v>
      </c>
    </row>
    <row r="64" spans="3:18" x14ac:dyDescent="0.3">
      <c r="C64" s="3" t="s">
        <v>53</v>
      </c>
      <c r="D64" s="12">
        <f>+D65+D66+D67+D68</f>
        <v>0</v>
      </c>
      <c r="E64" s="12">
        <f>+E65+E66+E67+E68</f>
        <v>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  <c r="Q64" s="15">
        <f t="shared" si="22"/>
        <v>0</v>
      </c>
      <c r="R64" s="15">
        <f t="shared" ref="R64" si="23">+R65+R66+R67+R68</f>
        <v>0</v>
      </c>
    </row>
    <row r="65" spans="3:18" x14ac:dyDescent="0.3">
      <c r="C65" s="4" t="s">
        <v>54</v>
      </c>
      <c r="D65" s="13">
        <v>0</v>
      </c>
      <c r="E65" s="13">
        <v>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f>+F65+G65+H65+I65+J65+K65+L65+M65+N65+O65+P65+Q65</f>
        <v>0</v>
      </c>
    </row>
    <row r="66" spans="3:18" x14ac:dyDescent="0.3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f t="shared" ref="R66:R68" si="24">+F66+G66+H66+I66+J66+K66+L66+M66+N66+O66+P66+Q66</f>
        <v>0</v>
      </c>
    </row>
    <row r="67" spans="3:18" x14ac:dyDescent="0.3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f t="shared" si="24"/>
        <v>0</v>
      </c>
    </row>
    <row r="68" spans="3:18" x14ac:dyDescent="0.3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f t="shared" si="24"/>
        <v>0</v>
      </c>
    </row>
    <row r="69" spans="3:18" x14ac:dyDescent="0.3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3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3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3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3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3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3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3">
      <c r="C76" s="11" t="s">
        <v>99</v>
      </c>
      <c r="D76" s="16">
        <f>+D12+D18+D28+D38+D46+D54+D64+D69+D72</f>
        <v>780000000</v>
      </c>
      <c r="E76" s="16">
        <f>+E12+E18+E28+E38+E46+E54+E64+E69+E72</f>
        <v>833340385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41833166.220000006</v>
      </c>
      <c r="N76" s="16">
        <f t="shared" si="33"/>
        <v>0</v>
      </c>
      <c r="O76" s="16">
        <f t="shared" si="33"/>
        <v>0</v>
      </c>
      <c r="P76" s="16">
        <f t="shared" si="33"/>
        <v>0</v>
      </c>
      <c r="Q76" s="16">
        <f t="shared" si="33"/>
        <v>0</v>
      </c>
      <c r="R76" s="16">
        <f t="shared" ref="R76" si="34">+R12+R18+R28+R38+R46+R54+R64+R69+R72</f>
        <v>314372219.08000004</v>
      </c>
    </row>
    <row r="77" spans="3:18" x14ac:dyDescent="0.3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3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3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3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3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3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3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3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3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3">
      <c r="C86" s="30" t="s">
        <v>100</v>
      </c>
      <c r="D86" s="28">
        <f t="shared" ref="D86:R86" si="39">+D76+D77</f>
        <v>780000000</v>
      </c>
      <c r="E86" s="28">
        <f t="shared" si="39"/>
        <v>833340385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41833166.220000006</v>
      </c>
      <c r="N86" s="29">
        <f t="shared" si="39"/>
        <v>0</v>
      </c>
      <c r="O86" s="29">
        <f t="shared" si="39"/>
        <v>0</v>
      </c>
      <c r="P86" s="29">
        <f t="shared" si="39"/>
        <v>0</v>
      </c>
      <c r="Q86" s="29">
        <f t="shared" si="39"/>
        <v>0</v>
      </c>
      <c r="R86" s="29">
        <f t="shared" si="39"/>
        <v>314372219.08000004</v>
      </c>
    </row>
    <row r="88" spans="3:18" ht="15" thickBot="1" x14ac:dyDescent="0.35"/>
    <row r="89" spans="3:18" ht="15" thickBot="1" x14ac:dyDescent="0.35">
      <c r="C89" s="10" t="s">
        <v>93</v>
      </c>
    </row>
    <row r="90" spans="3:18" ht="29.4" thickBot="1" x14ac:dyDescent="0.35">
      <c r="C90" s="8" t="s">
        <v>94</v>
      </c>
    </row>
    <row r="91" spans="3:18" ht="58.2" thickBot="1" x14ac:dyDescent="0.35">
      <c r="C91" s="9" t="s">
        <v>95</v>
      </c>
    </row>
    <row r="98" spans="3:4" x14ac:dyDescent="0.3">
      <c r="C98" s="31" t="s">
        <v>101</v>
      </c>
      <c r="D98" s="32"/>
    </row>
    <row r="99" spans="3:4" x14ac:dyDescent="0.3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2021-10-04T19:10:29Z</cp:lastPrinted>
  <dcterms:created xsi:type="dcterms:W3CDTF">2021-07-29T18:58:50Z</dcterms:created>
  <dcterms:modified xsi:type="dcterms:W3CDTF">2021-11-29T19:05:46Z</dcterms:modified>
</cp:coreProperties>
</file>