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bookViews>
    <workbookView xWindow="0" yWindow="0" windowWidth="23040" windowHeight="9372"/>
  </bookViews>
  <sheets>
    <sheet name="P1 Presupuesto Aprobad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8" i="1" l="1"/>
  <c r="D77" i="1" s="1"/>
  <c r="E78" i="1"/>
  <c r="E77" i="1" s="1"/>
  <c r="D81" i="1"/>
  <c r="E81" i="1"/>
  <c r="D84" i="1"/>
  <c r="E84" i="1"/>
  <c r="D69" i="1"/>
  <c r="D47" i="1"/>
  <c r="D18" i="1"/>
  <c r="D12" i="1"/>
  <c r="E72" i="1"/>
  <c r="D72" i="1"/>
  <c r="E69" i="1"/>
  <c r="E64" i="1"/>
  <c r="D64" i="1"/>
  <c r="E54" i="1"/>
  <c r="D54" i="1"/>
  <c r="E46" i="1"/>
  <c r="D46" i="1"/>
  <c r="D38" i="1" s="1"/>
  <c r="E38" i="1"/>
  <c r="E28" i="1"/>
  <c r="D28" i="1"/>
  <c r="E18" i="1"/>
  <c r="E12" i="1"/>
  <c r="D76" i="1" l="1"/>
  <c r="D86" i="1" s="1"/>
  <c r="E76" i="1"/>
  <c r="E86" i="1" s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<sst xmlns="http://schemas.openxmlformats.org/spreadsheetml/2006/main" count="88" uniqueCount="88">
  <si>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</si>
  <si>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</si>
  <si>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</si>
  <si>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</si>
  <si>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</si>
  <si>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</si>
  <si>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</si>
  <si>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</si>
  <si>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</si>
  <si>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</si>
  <si>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</si>
  <si>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</si>
  <si>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</si>
  <si>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</si>
  <si>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</si>
  <si>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</si>
  <si>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</si>
  <si>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</si>
  <si>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</si>
  <si>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</si>
  <si>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</si>
  <si>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</si>
  <si>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</si>
  <si>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</si>
  <si>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</si>
  <si>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</si>
  <si>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</si>
  <si>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</si>
  <si>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</si>
  <si>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</si>
  <si>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</si>
  <si>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</si>
  <si>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</si>
  <si>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</si>
  <si>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</si>
  <si>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</si>
  <si>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</si>
  <si>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</si>
  <si>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</si>
  <si>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</si>
  <si>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</si>
  <si>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</si>
  <si>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</si>
  <si>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</si>
  <si>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</si>
  <si>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</si>
  <si>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</si>
  <si>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</si>
  <si>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</si>
  <si>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</si>
  <si>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</si>
  <si>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</si>
  <si>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</si>
  <si>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</si>
  <si>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</si>
  <si>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</si>
  <si>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</si>
  <si>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</si>
  <si>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</si>
  <si>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</si>
  <si>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</si>
  <si>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</si>
  <si>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</si>
  <si>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</si>
  <si>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</si>
  <si>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</si>
  <si>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</si>
  <si>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</si>
  <si>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</si>
  <si>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</si>
  <si>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</si>
  <si>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</si>
  <si>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</si>
  <si>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</si>
  <si>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</si>
  <si>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</si>
  <si>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</si>
  <si>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</si>
  <si>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</si>
  <si>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</si>
  <si>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</si>
  <si>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</si>
  <si>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</si>
  <si>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</si>
  <si>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 xml:space="preserve">Presupuesto de Gasto y Aplicaciones Financieras </t>
  </si>
  <si>
    <t>Total de Gastos</t>
  </si>
  <si>
    <t>Año 2022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</si>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</sst>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7" xfId="1" applyFon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43" fontId="3" fillId="4" borderId="7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7" xfId="0" applyNumberFormat="1" applyBorder="1"/>
    <xf numFmtId="43" fontId="0" fillId="0" borderId="7" xfId="1" applyFont="1" applyBorder="1"/>
    <xf numFmtId="164" fontId="3" fillId="0" borderId="7" xfId="0" applyNumberFormat="1" applyFont="1" applyBorder="1"/>
    <xf numFmtId="164" fontId="0" fillId="0" borderId="7" xfId="0" applyNumberFormat="1" applyBorder="1"/>
    <xf numFmtId="0" fontId="3" fillId="0" borderId="0" xfId="0" applyFont="1" applyBorder="1"/>
    <xf numFmtId="0" fontId="0" fillId="0" borderId="0" xfId="0" applyBorder="1"/>
    <xf numFmtId="0" fontId="2" fillId="5" borderId="2" xfId="0" applyFont="1" applyFill="1" applyBorder="1" applyAlignment="1">
      <alignment vertical="center"/>
    </xf>
    <xf numFmtId="43" fontId="3" fillId="5" borderId="7" xfId="0" applyNumberFormat="1" applyFont="1" applyFill="1" applyBorder="1"/>
    <xf numFmtId="0" fontId="3" fillId="0" borderId="8" xfId="0" applyFont="1" applyBorder="1" applyAlignment="1">
      <alignment wrapText="1"/>
    </xf>
    <xf numFmtId="0" fontId="0" fillId="0" borderId="9" xfId="0" applyBorder="1"/>
    <xf numFmtId="43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5"/>
  <sheetViews>
    <sheetView showGridLines="0" tabSelected="1" zoomScaleNormal="100" workbookViewId="0">
      <selection activeCell="C97" sqref="C97"/>
    </sheetView>
  </sheetViews>
  <sheetFormatPr baseColWidth="10" defaultColWidth="11.44140625" defaultRowHeight="14.4" x14ac:dyDescent="0.3"/>
  <cols>
    <col min="1" max="2" width="4.109375" customWidth="1"/>
    <col min="3" max="3" width="81.109375" customWidth="1"/>
    <col min="4" max="4" width="17.5546875" customWidth="1"/>
    <col min="5" max="5" width="16.6640625" customWidth="1"/>
  </cols>
  <sheetData>
    <row r="3" spans="2:16" ht="28.5" customHeight="1" x14ac:dyDescent="0.3">
      <c r="C3" s="35" t="s">
        <v>82</v>
      </c>
      <c r="D3" s="36"/>
      <c r="E3" s="36"/>
      <c r="F3" s="13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1" customHeight="1" x14ac:dyDescent="0.3">
      <c r="C4" s="33" t="s">
        <v>83</v>
      </c>
      <c r="D4" s="34"/>
      <c r="E4" s="34"/>
      <c r="F4" s="12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5.6" x14ac:dyDescent="0.3">
      <c r="C5" s="42" t="s">
        <v>86</v>
      </c>
      <c r="D5" s="43"/>
      <c r="E5" s="43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6" ht="15.75" customHeight="1" x14ac:dyDescent="0.3">
      <c r="C6" s="37" t="s">
        <v>84</v>
      </c>
      <c r="D6" s="38"/>
      <c r="E6" s="38"/>
      <c r="F6" s="10"/>
      <c r="G6" s="8"/>
      <c r="H6" s="8"/>
      <c r="I6" s="8"/>
      <c r="J6" s="8"/>
      <c r="K6" s="8"/>
      <c r="L6" s="8"/>
      <c r="M6" s="8"/>
      <c r="N6" s="8"/>
      <c r="O6" s="8"/>
      <c r="P6" s="8"/>
    </row>
    <row r="7" spans="2:16" ht="15.75" customHeight="1" x14ac:dyDescent="0.3">
      <c r="B7" s="9"/>
      <c r="C7" s="37" t="s">
        <v>76</v>
      </c>
      <c r="D7" s="38"/>
      <c r="E7" s="38"/>
      <c r="F7" s="9"/>
      <c r="G7" s="8"/>
      <c r="H7" s="8"/>
      <c r="I7" s="8"/>
      <c r="J7" s="8"/>
      <c r="K7" s="8"/>
      <c r="L7" s="8"/>
      <c r="M7" s="8"/>
      <c r="N7" s="8"/>
      <c r="O7" s="8"/>
      <c r="P7" s="8"/>
    </row>
    <row r="9" spans="2:16" ht="15" customHeight="1" x14ac:dyDescent="0.3">
      <c r="C9" s="39" t="s">
        <v>66</v>
      </c>
      <c r="D9" s="40" t="s">
        <v>78</v>
      </c>
      <c r="E9" s="40" t="s">
        <v>77</v>
      </c>
      <c r="F9" s="4"/>
    </row>
    <row r="10" spans="2:16" ht="23.25" customHeight="1" x14ac:dyDescent="0.3">
      <c r="C10" s="39"/>
      <c r="D10" s="41"/>
      <c r="E10" s="41"/>
      <c r="F10" s="4"/>
    </row>
    <row r="11" spans="2:16" x14ac:dyDescent="0.3">
      <c r="C11" s="1" t="s">
        <v>0</v>
      </c>
      <c r="D11" s="21"/>
      <c r="E11" s="21"/>
      <c r="F11" s="4"/>
    </row>
    <row r="12" spans="2:16" x14ac:dyDescent="0.3">
      <c r="C12" s="2" t="s">
        <v>1</v>
      </c>
      <c r="D12" s="17">
        <f>+D13+D14+D15+D16+D17</f>
        <v>753431903</v>
      </c>
      <c r="E12" s="17">
        <f>+E13+E14+E15+E16+E17</f>
        <v>762038375.96000004</v>
      </c>
      <c r="F12" s="4"/>
    </row>
    <row r="13" spans="2:16" x14ac:dyDescent="0.3">
      <c r="C13" s="3" t="s">
        <v>2</v>
      </c>
      <c r="D13" s="18">
        <v>538613286</v>
      </c>
      <c r="E13" s="18">
        <v>544463286</v>
      </c>
      <c r="F13" s="4"/>
    </row>
    <row r="14" spans="2:16" x14ac:dyDescent="0.3">
      <c r="C14" s="3" t="s">
        <v>3</v>
      </c>
      <c r="D14" s="18">
        <v>149677093</v>
      </c>
      <c r="E14" s="18">
        <v>151252093</v>
      </c>
      <c r="F14" s="4"/>
    </row>
    <row r="15" spans="2:16" x14ac:dyDescent="0.3">
      <c r="C15" s="3" t="s">
        <v>4</v>
      </c>
      <c r="D15" s="18">
        <v>600000</v>
      </c>
      <c r="E15" s="18">
        <v>600000</v>
      </c>
      <c r="F15" s="4"/>
    </row>
    <row r="16" spans="2:16" x14ac:dyDescent="0.3">
      <c r="C16" s="3" t="s">
        <v>5</v>
      </c>
      <c r="D16" s="18">
        <v>6856000</v>
      </c>
      <c r="E16" s="18">
        <v>6856000</v>
      </c>
      <c r="F16" s="4"/>
    </row>
    <row r="17" spans="3:6" x14ac:dyDescent="0.3">
      <c r="C17" s="3" t="s">
        <v>6</v>
      </c>
      <c r="D17" s="18">
        <v>57685524</v>
      </c>
      <c r="E17" s="18">
        <v>58866996.960000001</v>
      </c>
      <c r="F17" s="4"/>
    </row>
    <row r="18" spans="3:6" x14ac:dyDescent="0.3">
      <c r="C18" s="2" t="s">
        <v>7</v>
      </c>
      <c r="D18" s="17">
        <f>+D19+D20+D21+D22+D23+D24+D25+D26+D27</f>
        <v>53016690</v>
      </c>
      <c r="E18" s="17">
        <f>+E19+E20+E21+E22+E23+E24+E25+E26+E27</f>
        <v>88721443.429999992</v>
      </c>
      <c r="F18" s="4"/>
    </row>
    <row r="19" spans="3:6" x14ac:dyDescent="0.3">
      <c r="C19" s="3" t="s">
        <v>8</v>
      </c>
      <c r="D19" s="18">
        <v>11010000</v>
      </c>
      <c r="E19" s="18">
        <v>11010000</v>
      </c>
      <c r="F19" s="4"/>
    </row>
    <row r="20" spans="3:6" x14ac:dyDescent="0.3">
      <c r="C20" s="3" t="s">
        <v>9</v>
      </c>
      <c r="D20" s="18">
        <v>1500000</v>
      </c>
      <c r="E20" s="18">
        <v>1250000</v>
      </c>
      <c r="F20" s="4"/>
    </row>
    <row r="21" spans="3:6" x14ac:dyDescent="0.3">
      <c r="C21" s="3" t="s">
        <v>10</v>
      </c>
      <c r="D21" s="18">
        <v>7800000</v>
      </c>
      <c r="E21" s="18">
        <v>6900000</v>
      </c>
      <c r="F21" s="4"/>
    </row>
    <row r="22" spans="3:6" x14ac:dyDescent="0.3">
      <c r="C22" s="3" t="s">
        <v>11</v>
      </c>
      <c r="D22" s="18">
        <v>800000</v>
      </c>
      <c r="E22" s="18">
        <v>1500823.09</v>
      </c>
      <c r="F22" s="4"/>
    </row>
    <row r="23" spans="3:6" x14ac:dyDescent="0.3">
      <c r="C23" s="3" t="s">
        <v>12</v>
      </c>
      <c r="D23" s="18">
        <v>7443000</v>
      </c>
      <c r="E23" s="18">
        <v>8865820</v>
      </c>
    </row>
    <row r="24" spans="3:6" x14ac:dyDescent="0.3">
      <c r="C24" s="3" t="s">
        <v>13</v>
      </c>
      <c r="D24" s="18">
        <v>9312000</v>
      </c>
      <c r="E24" s="18">
        <v>10818769.630000001</v>
      </c>
    </row>
    <row r="25" spans="3:6" x14ac:dyDescent="0.3">
      <c r="C25" s="3" t="s">
        <v>14</v>
      </c>
      <c r="D25" s="18">
        <v>3914590</v>
      </c>
      <c r="E25" s="18">
        <v>17032617.690000001</v>
      </c>
    </row>
    <row r="26" spans="3:6" x14ac:dyDescent="0.3">
      <c r="C26" s="3" t="s">
        <v>15</v>
      </c>
      <c r="D26" s="18">
        <v>7993100</v>
      </c>
      <c r="E26" s="18">
        <v>28099413.02</v>
      </c>
    </row>
    <row r="27" spans="3:6" x14ac:dyDescent="0.3">
      <c r="C27" s="3" t="s">
        <v>16</v>
      </c>
      <c r="D27" s="18">
        <v>3244000</v>
      </c>
      <c r="E27" s="18">
        <v>3244000</v>
      </c>
    </row>
    <row r="28" spans="3:6" x14ac:dyDescent="0.3">
      <c r="C28" s="2" t="s">
        <v>17</v>
      </c>
      <c r="D28" s="17">
        <f>+D29+D30+D31+D32+D33+D34+D35+D36+D37</f>
        <v>37811431</v>
      </c>
      <c r="E28" s="17">
        <f>+E29+E30+E31+E32+E33+E34+E35+E36+E37</f>
        <v>47824551.409999996</v>
      </c>
    </row>
    <row r="29" spans="3:6" x14ac:dyDescent="0.3">
      <c r="C29" s="3" t="s">
        <v>18</v>
      </c>
      <c r="D29" s="18">
        <v>1553820</v>
      </c>
      <c r="E29" s="18">
        <v>2529809.12</v>
      </c>
    </row>
    <row r="30" spans="3:6" x14ac:dyDescent="0.3">
      <c r="C30" s="3" t="s">
        <v>19</v>
      </c>
      <c r="D30" s="18">
        <v>3810000</v>
      </c>
      <c r="E30" s="18">
        <v>3810000</v>
      </c>
    </row>
    <row r="31" spans="3:6" x14ac:dyDescent="0.3">
      <c r="C31" s="3" t="s">
        <v>20</v>
      </c>
      <c r="D31" s="18">
        <v>6561600</v>
      </c>
      <c r="E31" s="18">
        <v>6561600</v>
      </c>
    </row>
    <row r="32" spans="3:6" x14ac:dyDescent="0.3">
      <c r="C32" s="3" t="s">
        <v>21</v>
      </c>
      <c r="D32" s="18">
        <v>736120</v>
      </c>
      <c r="E32" s="18">
        <v>736120</v>
      </c>
    </row>
    <row r="33" spans="3:5" x14ac:dyDescent="0.3">
      <c r="C33" s="3" t="s">
        <v>22</v>
      </c>
      <c r="D33" s="18">
        <v>650000</v>
      </c>
      <c r="E33" s="18">
        <v>2524382.9</v>
      </c>
    </row>
    <row r="34" spans="3:5" x14ac:dyDescent="0.3">
      <c r="C34" s="3" t="s">
        <v>23</v>
      </c>
      <c r="D34" s="18">
        <v>680000</v>
      </c>
      <c r="E34" s="18">
        <v>6417642.7999999998</v>
      </c>
    </row>
    <row r="35" spans="3:5" x14ac:dyDescent="0.3">
      <c r="C35" s="3" t="s">
        <v>24</v>
      </c>
      <c r="D35" s="18">
        <v>8196685</v>
      </c>
      <c r="E35" s="18">
        <v>8196685</v>
      </c>
    </row>
    <row r="36" spans="3:5" x14ac:dyDescent="0.3">
      <c r="C36" s="3" t="s">
        <v>25</v>
      </c>
      <c r="D36" s="18">
        <v>0</v>
      </c>
      <c r="E36" s="18">
        <v>0</v>
      </c>
    </row>
    <row r="37" spans="3:5" x14ac:dyDescent="0.3">
      <c r="C37" s="3" t="s">
        <v>26</v>
      </c>
      <c r="D37" s="18">
        <v>15623206</v>
      </c>
      <c r="E37" s="18">
        <v>17048311.59</v>
      </c>
    </row>
    <row r="38" spans="3:5" x14ac:dyDescent="0.3">
      <c r="C38" s="2" t="s">
        <v>27</v>
      </c>
      <c r="D38" s="17">
        <f>+D39+D40+D41+D42+D43+D44+D45+D46</f>
        <v>0</v>
      </c>
      <c r="E38" s="17">
        <f>+E39+E40+E41+E42+E43+E44+E45</f>
        <v>0</v>
      </c>
    </row>
    <row r="39" spans="3:5" x14ac:dyDescent="0.3">
      <c r="C39" s="3" t="s">
        <v>28</v>
      </c>
      <c r="D39" s="18">
        <v>0</v>
      </c>
      <c r="E39" s="18">
        <v>0</v>
      </c>
    </row>
    <row r="40" spans="3:5" x14ac:dyDescent="0.3">
      <c r="C40" s="3" t="s">
        <v>29</v>
      </c>
      <c r="D40" s="18">
        <v>0</v>
      </c>
      <c r="E40" s="18">
        <v>0</v>
      </c>
    </row>
    <row r="41" spans="3:5" x14ac:dyDescent="0.3">
      <c r="C41" s="3" t="s">
        <v>30</v>
      </c>
      <c r="D41" s="18">
        <v>0</v>
      </c>
      <c r="E41" s="18">
        <v>0</v>
      </c>
    </row>
    <row r="42" spans="3:5" x14ac:dyDescent="0.3">
      <c r="C42" s="3" t="s">
        <v>31</v>
      </c>
      <c r="D42" s="18">
        <v>0</v>
      </c>
      <c r="E42" s="18">
        <v>0</v>
      </c>
    </row>
    <row r="43" spans="3:5" x14ac:dyDescent="0.3">
      <c r="C43" s="3" t="s">
        <v>32</v>
      </c>
      <c r="D43" s="18">
        <v>0</v>
      </c>
      <c r="E43" s="18">
        <v>0</v>
      </c>
    </row>
    <row r="44" spans="3:5" x14ac:dyDescent="0.3">
      <c r="C44" s="3" t="s">
        <v>33</v>
      </c>
      <c r="D44" s="18">
        <v>0</v>
      </c>
      <c r="E44" s="18">
        <v>0</v>
      </c>
    </row>
    <row r="45" spans="3:5" x14ac:dyDescent="0.3">
      <c r="C45" s="3" t="s">
        <v>34</v>
      </c>
      <c r="D45" s="18">
        <v>0</v>
      </c>
      <c r="E45" s="18">
        <v>0</v>
      </c>
    </row>
    <row r="46" spans="3:5" x14ac:dyDescent="0.3">
      <c r="C46" s="3" t="s">
        <v>35</v>
      </c>
      <c r="D46" s="17">
        <f>+D47+D48+D49+D50+D51+D52+D53</f>
        <v>0</v>
      </c>
      <c r="E46" s="17">
        <f>+E47+E48+E49+E50+E51+E52+E53</f>
        <v>0</v>
      </c>
    </row>
    <row r="47" spans="3:5" x14ac:dyDescent="0.3">
      <c r="C47" s="2" t="s">
        <v>36</v>
      </c>
      <c r="D47" s="18">
        <f>+D48+D49+D50+D51+D52+D53</f>
        <v>0</v>
      </c>
      <c r="E47" s="18">
        <v>0</v>
      </c>
    </row>
    <row r="48" spans="3:5" x14ac:dyDescent="0.3">
      <c r="C48" s="3" t="s">
        <v>37</v>
      </c>
      <c r="D48" s="19">
        <v>0</v>
      </c>
      <c r="E48" s="19">
        <v>0</v>
      </c>
    </row>
    <row r="49" spans="3:5" x14ac:dyDescent="0.3">
      <c r="C49" s="3" t="s">
        <v>38</v>
      </c>
      <c r="D49" s="19">
        <v>0</v>
      </c>
      <c r="E49" s="19">
        <v>0</v>
      </c>
    </row>
    <row r="50" spans="3:5" x14ac:dyDescent="0.3">
      <c r="C50" s="3" t="s">
        <v>39</v>
      </c>
      <c r="D50" s="19">
        <v>0</v>
      </c>
      <c r="E50" s="19">
        <v>0</v>
      </c>
    </row>
    <row r="51" spans="3:5" x14ac:dyDescent="0.3">
      <c r="C51" s="3" t="s">
        <v>40</v>
      </c>
      <c r="D51" s="19">
        <v>0</v>
      </c>
      <c r="E51" s="19">
        <v>0</v>
      </c>
    </row>
    <row r="52" spans="3:5" x14ac:dyDescent="0.3">
      <c r="C52" s="3" t="s">
        <v>41</v>
      </c>
      <c r="D52" s="19">
        <v>0</v>
      </c>
      <c r="E52" s="19">
        <v>0</v>
      </c>
    </row>
    <row r="53" spans="3:5" x14ac:dyDescent="0.3">
      <c r="C53" s="3" t="s">
        <v>42</v>
      </c>
      <c r="D53" s="19">
        <v>0</v>
      </c>
      <c r="E53" s="19">
        <v>0</v>
      </c>
    </row>
    <row r="54" spans="3:5" x14ac:dyDescent="0.3">
      <c r="C54" s="2" t="s">
        <v>43</v>
      </c>
      <c r="D54" s="17">
        <f>+D55+D56+D57+D58+D59+D60+D61+D62+D63</f>
        <v>33648079</v>
      </c>
      <c r="E54" s="17">
        <f>+E55+E56+E57+E58+E59+E60+E61+E62+E63</f>
        <v>35648079</v>
      </c>
    </row>
    <row r="55" spans="3:5" x14ac:dyDescent="0.3">
      <c r="C55" s="3" t="s">
        <v>44</v>
      </c>
      <c r="D55" s="18">
        <v>12155850</v>
      </c>
      <c r="E55" s="18">
        <v>14155850</v>
      </c>
    </row>
    <row r="56" spans="3:5" x14ac:dyDescent="0.3">
      <c r="C56" s="3" t="s">
        <v>45</v>
      </c>
      <c r="D56" s="18">
        <v>386960</v>
      </c>
      <c r="E56" s="18">
        <v>386960</v>
      </c>
    </row>
    <row r="57" spans="3:5" x14ac:dyDescent="0.3">
      <c r="C57" s="3" t="s">
        <v>46</v>
      </c>
      <c r="D57" s="18">
        <v>0</v>
      </c>
      <c r="E57" s="18">
        <v>0</v>
      </c>
    </row>
    <row r="58" spans="3:5" x14ac:dyDescent="0.3">
      <c r="C58" s="3" t="s">
        <v>47</v>
      </c>
      <c r="D58" s="18">
        <v>14000000</v>
      </c>
      <c r="E58" s="18">
        <v>14000000</v>
      </c>
    </row>
    <row r="59" spans="3:5" x14ac:dyDescent="0.3">
      <c r="C59" s="3" t="s">
        <v>48</v>
      </c>
      <c r="D59" s="18">
        <v>6291947</v>
      </c>
      <c r="E59" s="18">
        <v>6291947</v>
      </c>
    </row>
    <row r="60" spans="3:5" x14ac:dyDescent="0.3">
      <c r="C60" s="3" t="s">
        <v>49</v>
      </c>
      <c r="D60" s="18">
        <v>0</v>
      </c>
      <c r="E60" s="18">
        <v>0</v>
      </c>
    </row>
    <row r="61" spans="3:5" x14ac:dyDescent="0.3">
      <c r="C61" s="3" t="s">
        <v>50</v>
      </c>
      <c r="D61" s="18">
        <v>0</v>
      </c>
      <c r="E61" s="18">
        <v>0</v>
      </c>
    </row>
    <row r="62" spans="3:5" x14ac:dyDescent="0.3">
      <c r="C62" s="3" t="s">
        <v>51</v>
      </c>
      <c r="D62" s="18">
        <v>0</v>
      </c>
      <c r="E62" s="18">
        <v>0</v>
      </c>
    </row>
    <row r="63" spans="3:5" x14ac:dyDescent="0.3">
      <c r="C63" s="3" t="s">
        <v>52</v>
      </c>
      <c r="D63" s="18">
        <v>813322</v>
      </c>
      <c r="E63" s="18">
        <v>813322</v>
      </c>
    </row>
    <row r="64" spans="3:5" x14ac:dyDescent="0.3">
      <c r="C64" s="2" t="s">
        <v>53</v>
      </c>
      <c r="D64" s="17">
        <f>+D65+D66+D67+D68</f>
        <v>14128295</v>
      </c>
      <c r="E64" s="17">
        <f>+E65+E66+E67+E68</f>
        <v>26968678.600000001</v>
      </c>
    </row>
    <row r="65" spans="3:5" x14ac:dyDescent="0.3">
      <c r="C65" s="3" t="s">
        <v>54</v>
      </c>
      <c r="D65" s="18">
        <v>14128295</v>
      </c>
      <c r="E65" s="18">
        <v>25216620.91</v>
      </c>
    </row>
    <row r="66" spans="3:5" x14ac:dyDescent="0.3">
      <c r="C66" s="3" t="s">
        <v>55</v>
      </c>
      <c r="D66" s="18">
        <v>0</v>
      </c>
      <c r="E66" s="18">
        <v>0</v>
      </c>
    </row>
    <row r="67" spans="3:5" x14ac:dyDescent="0.3">
      <c r="C67" s="3" t="s">
        <v>56</v>
      </c>
      <c r="D67" s="18">
        <v>0</v>
      </c>
      <c r="E67" s="18">
        <v>0</v>
      </c>
    </row>
    <row r="68" spans="3:5" x14ac:dyDescent="0.3">
      <c r="C68" s="3" t="s">
        <v>57</v>
      </c>
      <c r="D68" s="18">
        <v>0</v>
      </c>
      <c r="E68" s="18">
        <v>1752057.69</v>
      </c>
    </row>
    <row r="69" spans="3:5" x14ac:dyDescent="0.3">
      <c r="C69" s="2" t="s">
        <v>58</v>
      </c>
      <c r="D69" s="17">
        <f>+D70+D71</f>
        <v>0</v>
      </c>
      <c r="E69" s="17">
        <f>+E70+E71</f>
        <v>0</v>
      </c>
    </row>
    <row r="70" spans="3:5" x14ac:dyDescent="0.3">
      <c r="C70" s="3" t="s">
        <v>59</v>
      </c>
      <c r="D70" s="18">
        <v>0</v>
      </c>
      <c r="E70" s="18">
        <v>0</v>
      </c>
    </row>
    <row r="71" spans="3:5" x14ac:dyDescent="0.3">
      <c r="C71" s="3" t="s">
        <v>60</v>
      </c>
      <c r="D71" s="18">
        <v>0</v>
      </c>
      <c r="E71" s="18">
        <v>0</v>
      </c>
    </row>
    <row r="72" spans="3:5" x14ac:dyDescent="0.3">
      <c r="C72" s="2" t="s">
        <v>61</v>
      </c>
      <c r="D72" s="17">
        <f>+D73+D74+D75</f>
        <v>0</v>
      </c>
      <c r="E72" s="17">
        <f>+E73+E74+E75</f>
        <v>0</v>
      </c>
    </row>
    <row r="73" spans="3:5" x14ac:dyDescent="0.3">
      <c r="C73" s="3" t="s">
        <v>62</v>
      </c>
      <c r="D73" s="18">
        <v>0</v>
      </c>
      <c r="E73" s="18">
        <v>0</v>
      </c>
    </row>
    <row r="74" spans="3:5" x14ac:dyDescent="0.3">
      <c r="C74" s="3" t="s">
        <v>63</v>
      </c>
      <c r="D74" s="19">
        <v>0</v>
      </c>
      <c r="E74" s="19">
        <v>0</v>
      </c>
    </row>
    <row r="75" spans="3:5" x14ac:dyDescent="0.3">
      <c r="C75" s="3" t="s">
        <v>64</v>
      </c>
      <c r="D75" s="19">
        <v>0</v>
      </c>
      <c r="E75" s="19">
        <v>0</v>
      </c>
    </row>
    <row r="76" spans="3:5" x14ac:dyDescent="0.3">
      <c r="C76" s="16" t="s">
        <v>85</v>
      </c>
      <c r="D76" s="20">
        <f>+D12+D18+D28+D38+D46+D54+D64+D69+D72</f>
        <v>892036398</v>
      </c>
      <c r="E76" s="20">
        <f>+E12+E18+E28+E38+E46+E54+E64+E69+E72</f>
        <v>961201128.39999998</v>
      </c>
    </row>
    <row r="77" spans="3:5" x14ac:dyDescent="0.3">
      <c r="C77" s="1" t="s">
        <v>67</v>
      </c>
      <c r="D77" s="22">
        <f>+D78+D81+D84</f>
        <v>0</v>
      </c>
      <c r="E77" s="23">
        <f>+E78+E81+E84</f>
        <v>0</v>
      </c>
    </row>
    <row r="78" spans="3:5" x14ac:dyDescent="0.3">
      <c r="C78" s="2" t="s">
        <v>68</v>
      </c>
      <c r="D78" s="24">
        <f>+D79+D80</f>
        <v>0</v>
      </c>
      <c r="E78" s="23">
        <f>+E79+E80</f>
        <v>0</v>
      </c>
    </row>
    <row r="79" spans="3:5" x14ac:dyDescent="0.3">
      <c r="C79" s="3" t="s">
        <v>69</v>
      </c>
      <c r="D79" s="25">
        <v>0</v>
      </c>
      <c r="E79" s="23">
        <v>0</v>
      </c>
    </row>
    <row r="80" spans="3:5" x14ac:dyDescent="0.3">
      <c r="C80" s="3" t="s">
        <v>70</v>
      </c>
      <c r="D80" s="25">
        <v>0</v>
      </c>
      <c r="E80" s="23">
        <v>0</v>
      </c>
    </row>
    <row r="81" spans="2:6" x14ac:dyDescent="0.3">
      <c r="C81" s="2" t="s">
        <v>71</v>
      </c>
      <c r="D81" s="24">
        <f>+D82+D83</f>
        <v>0</v>
      </c>
      <c r="E81" s="23">
        <f>+E82+E83</f>
        <v>0</v>
      </c>
    </row>
    <row r="82" spans="2:6" x14ac:dyDescent="0.3">
      <c r="C82" s="3" t="s">
        <v>72</v>
      </c>
      <c r="D82" s="25">
        <v>0</v>
      </c>
      <c r="E82" s="23">
        <v>0</v>
      </c>
    </row>
    <row r="83" spans="2:6" x14ac:dyDescent="0.3">
      <c r="C83" s="3" t="s">
        <v>73</v>
      </c>
      <c r="D83" s="25">
        <v>0</v>
      </c>
      <c r="E83" s="23">
        <v>0</v>
      </c>
    </row>
    <row r="84" spans="2:6" x14ac:dyDescent="0.3">
      <c r="C84" s="2" t="s">
        <v>74</v>
      </c>
      <c r="D84" s="24">
        <f>+D85</f>
        <v>0</v>
      </c>
      <c r="E84" s="23">
        <f>+E85</f>
        <v>0</v>
      </c>
    </row>
    <row r="85" spans="2:6" x14ac:dyDescent="0.3">
      <c r="C85" s="3" t="s">
        <v>75</v>
      </c>
      <c r="D85" s="25">
        <v>0</v>
      </c>
      <c r="E85" s="23">
        <v>0</v>
      </c>
    </row>
    <row r="86" spans="2:6" x14ac:dyDescent="0.3">
      <c r="C86" s="28" t="s">
        <v>65</v>
      </c>
      <c r="D86" s="29">
        <f>+D76+D77</f>
        <v>892036398</v>
      </c>
      <c r="E86" s="29">
        <f>+E76+E77</f>
        <v>961201128.39999998</v>
      </c>
    </row>
    <row r="87" spans="2:6" ht="18" x14ac:dyDescent="0.35">
      <c r="C87" s="44" t="s">
        <v>87</v>
      </c>
    </row>
    <row r="88" spans="2:6" x14ac:dyDescent="0.3">
      <c r="D88" s="32"/>
      <c r="E88" s="32"/>
    </row>
    <row r="89" spans="2:6" x14ac:dyDescent="0.3">
      <c r="D89" s="32"/>
    </row>
    <row r="91" spans="2:6" ht="15" thickBot="1" x14ac:dyDescent="0.35"/>
    <row r="92" spans="2:6" ht="26.25" customHeight="1" thickBot="1" x14ac:dyDescent="0.35">
      <c r="C92" s="15" t="s">
        <v>79</v>
      </c>
      <c r="D92" s="31"/>
    </row>
    <row r="93" spans="2:6" ht="33.75" customHeight="1" thickBot="1" x14ac:dyDescent="0.35">
      <c r="C93" s="30" t="s">
        <v>80</v>
      </c>
    </row>
    <row r="94" spans="2:6" ht="58.2" thickBot="1" x14ac:dyDescent="0.35">
      <c r="C94" s="14" t="s">
        <v>81</v>
      </c>
    </row>
    <row r="96" spans="2:6" x14ac:dyDescent="0.3">
      <c r="B96" s="27"/>
      <c r="C96" s="27"/>
      <c r="D96" s="27"/>
      <c r="E96" s="27"/>
      <c r="F96" s="27"/>
    </row>
    <row r="97" spans="1:8" x14ac:dyDescent="0.3">
      <c r="A97" s="27"/>
      <c r="B97" s="27"/>
      <c r="C97" s="27"/>
      <c r="D97" s="27"/>
      <c r="E97" s="27"/>
      <c r="F97" s="27"/>
    </row>
    <row r="98" spans="1:8" x14ac:dyDescent="0.3">
      <c r="A98" s="27"/>
      <c r="B98" s="27"/>
      <c r="C98" s="27"/>
      <c r="D98" s="27"/>
      <c r="E98" s="27"/>
      <c r="F98" s="27"/>
    </row>
    <row r="99" spans="1:8" x14ac:dyDescent="0.3">
      <c r="A99" s="27"/>
      <c r="B99" s="27"/>
      <c r="C99" s="27"/>
      <c r="D99" s="27"/>
      <c r="E99" s="27"/>
      <c r="F99" s="27"/>
    </row>
    <row r="100" spans="1:8" x14ac:dyDescent="0.3">
      <c r="A100" s="27"/>
      <c r="B100" s="27"/>
      <c r="C100" s="27"/>
      <c r="D100" s="27"/>
      <c r="E100" s="27"/>
      <c r="F100" s="27"/>
      <c r="G100" s="27"/>
      <c r="H100" s="27"/>
    </row>
    <row r="101" spans="1:8" x14ac:dyDescent="0.3">
      <c r="A101" s="27"/>
      <c r="B101" s="27"/>
      <c r="C101" s="26"/>
      <c r="D101" s="27"/>
      <c r="E101" s="27"/>
      <c r="F101" s="27"/>
      <c r="G101" s="27"/>
      <c r="H101" s="27"/>
    </row>
    <row r="102" spans="1:8" x14ac:dyDescent="0.3">
      <c r="A102" s="27"/>
      <c r="B102" s="27"/>
      <c r="C102" s="26"/>
      <c r="D102" s="27"/>
      <c r="E102" s="27"/>
      <c r="F102" s="27"/>
      <c r="G102" s="27"/>
      <c r="H102" s="27"/>
    </row>
    <row r="103" spans="1:8" x14ac:dyDescent="0.3">
      <c r="A103" s="27"/>
      <c r="B103" s="27"/>
      <c r="C103" s="27"/>
      <c r="D103" s="27"/>
      <c r="E103" s="27"/>
      <c r="F103" s="27"/>
    </row>
    <row r="104" spans="1:8" x14ac:dyDescent="0.3">
      <c r="A104" s="27"/>
      <c r="B104" s="27"/>
      <c r="C104" s="27"/>
      <c r="D104" s="27"/>
      <c r="E104" s="27"/>
      <c r="F104" s="27"/>
    </row>
    <row r="105" spans="1:8" x14ac:dyDescent="0.3">
      <c r="B105" s="27"/>
      <c r="C105" s="27"/>
      <c r="D105" s="27"/>
      <c r="E105" s="27"/>
      <c r="F105" s="27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2022-03-30T14:39:57Z</cp:lastPrinted>
  <dcterms:created xsi:type="dcterms:W3CDTF">2021-07-29T18:58:50Z</dcterms:created>
  <dcterms:modified xsi:type="dcterms:W3CDTF">2022-03-30T14:48:44Z</dcterms:modified>
</cp:coreProperties>
</file>