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/>
  </bookViews>
  <sheets>
    <sheet name=" TRAMITE DE PENSION SEPT. 2023" sheetId="11" r:id="rId1"/>
  </sheets>
  <calcPr calcId="152511"/>
</workbook>
</file>

<file path=xl/calcChain.xml><?xml version="1.0" encoding="utf-8"?>
<calcChain xmlns="http://schemas.openxmlformats.org/spreadsheetml/2006/main"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<sst xmlns="http://schemas.openxmlformats.org/spreadsheetml/2006/main" count="85" uniqueCount="54">
  <si>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</si>
  <si>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</si>
  <si>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</si>
  <si>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</si>
  <si>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</si>
  <si>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</si>
  <si>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</si>
  <si>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</si>
  <si>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</si>
  <si>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</si>
  <si>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</si>
  <si>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</si>
  <si>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</si>
  <si>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</si>
  <si>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</si>
  <si>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</si>
  <si>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</si>
  <si>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</si>
  <si>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</si>
  <si>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</si>
  <si>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</si>
  <si>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</si>
  <si>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</si>
  <si>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</si>
  <si>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</si>
  <si>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</si>
  <si>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</si>
  <si>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</si>
  <si>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</si>
  <si>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</si>
  <si>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</si>
  <si>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</si>
  <si>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</si>
  <si>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</si>
  <si>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</si>
  <si>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</si>
  <si>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</si>
  <si>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</si>
  <si>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</si>
  <si>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CHOFER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</si>
  <si>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</si>
  <si>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</si>
  <si>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</si>
  <si>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</si>
  <si>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Subdirector General Administrativo y Financiero</t>
  </si>
  <si>
    <t>Director Financiero</t>
  </si>
  <si>
    <t>FRANCISCO DE LEÓN</t>
  </si>
  <si>
    <t xml:space="preserve"> SECCIÒN TRANSPORTACIÒN</t>
  </si>
  <si>
    <t>ROBERTO ANTONIO JIMENEZ INFANTE</t>
  </si>
  <si>
    <t>Encargado de Nómina</t>
  </si>
  <si>
    <t>FELIPE LÓPEZ GARCÍA</t>
  </si>
  <si>
    <t xml:space="preserve">Descuentos </t>
  </si>
  <si>
    <t>Correspondiente al mes de septiembre del año 2023</t>
  </si>
  <si>
    <t xml:space="preserve"> EN LA MISMA SON LAS QUE AL 30 DE SEPTIEMBRE DEL 2023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</si>
</sst>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4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4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4" fontId="29" fillId="0" borderId="1" xfId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4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4" fontId="30" fillId="33" borderId="1" xfId="1" applyFont="1" applyFill="1" applyBorder="1" applyAlignment="1">
      <alignment horizontal="center" vertical="center" wrapText="1"/>
    </xf>
    <xf numFmtId="164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zoomScaleNormal="100" zoomScaleSheetLayoutView="90" workbookViewId="0">
      <selection activeCell="G37" sqref="G37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21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52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23</v>
      </c>
      <c r="C10" s="46" t="s">
        <v>24</v>
      </c>
      <c r="D10" s="46" t="s">
        <v>25</v>
      </c>
      <c r="E10" s="46" t="s">
        <v>26</v>
      </c>
      <c r="F10" s="46" t="s">
        <v>27</v>
      </c>
      <c r="G10" s="51" t="s">
        <v>28</v>
      </c>
      <c r="H10" s="45" t="s">
        <v>51</v>
      </c>
      <c r="I10" s="45"/>
      <c r="J10" s="45"/>
      <c r="K10" s="45"/>
      <c r="L10" s="45"/>
      <c r="M10" s="45"/>
      <c r="N10" s="45"/>
      <c r="O10" s="46" t="s">
        <v>34</v>
      </c>
      <c r="P10" s="46" t="s">
        <v>35</v>
      </c>
      <c r="Q10" s="46" t="s">
        <v>36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37</v>
      </c>
      <c r="I11" s="58"/>
      <c r="J11" s="58"/>
      <c r="K11" s="58"/>
      <c r="L11" s="58"/>
      <c r="M11" s="58"/>
      <c r="N11" s="46" t="s">
        <v>31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29</v>
      </c>
      <c r="I12" s="16" t="s">
        <v>40</v>
      </c>
      <c r="J12" s="16" t="s">
        <v>30</v>
      </c>
      <c r="K12" s="16" t="s">
        <v>31</v>
      </c>
      <c r="L12" s="16" t="s">
        <v>32</v>
      </c>
      <c r="M12" s="16" t="s">
        <v>33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8</v>
      </c>
      <c r="C13" s="35" t="s">
        <v>2</v>
      </c>
      <c r="D13" s="35" t="s">
        <v>18</v>
      </c>
      <c r="E13" s="34" t="s">
        <v>15</v>
      </c>
      <c r="F13" s="36" t="s">
        <v>22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7" si="0">H13+I13</f>
        <v>591</v>
      </c>
      <c r="L13" s="39">
        <v>0</v>
      </c>
      <c r="M13" s="39">
        <v>25</v>
      </c>
      <c r="N13" s="39">
        <f t="shared" ref="N13:N17" si="1">K13+L13+M13</f>
        <v>616</v>
      </c>
      <c r="O13" s="39">
        <v>0</v>
      </c>
      <c r="P13" s="40">
        <f t="shared" ref="P13:P17" si="2">G13</f>
        <v>10000</v>
      </c>
      <c r="Q13" s="40">
        <f t="shared" ref="Q13:Q17" si="3">P13-N13</f>
        <v>9384</v>
      </c>
    </row>
    <row r="14" spans="1:17" ht="24" customHeight="1">
      <c r="A14" s="36">
        <v>2</v>
      </c>
      <c r="B14" s="41" t="s">
        <v>17</v>
      </c>
      <c r="C14" s="35" t="s">
        <v>3</v>
      </c>
      <c r="D14" s="35" t="s">
        <v>18</v>
      </c>
      <c r="E14" s="34" t="s">
        <v>15</v>
      </c>
      <c r="F14" s="36" t="s">
        <v>22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6</v>
      </c>
      <c r="C15" s="35" t="s">
        <v>2</v>
      </c>
      <c r="D15" s="35" t="s">
        <v>7</v>
      </c>
      <c r="E15" s="34" t="s">
        <v>15</v>
      </c>
      <c r="F15" s="36" t="s">
        <v>22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9</v>
      </c>
      <c r="C16" s="35" t="s">
        <v>2</v>
      </c>
      <c r="D16" s="35" t="s">
        <v>10</v>
      </c>
      <c r="E16" s="34" t="s">
        <v>15</v>
      </c>
      <c r="F16" s="36" t="s">
        <v>22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36">
        <v>5</v>
      </c>
      <c r="B17" s="41" t="s">
        <v>48</v>
      </c>
      <c r="C17" s="35" t="s">
        <v>39</v>
      </c>
      <c r="D17" s="35" t="s">
        <v>47</v>
      </c>
      <c r="E17" s="34" t="s">
        <v>15</v>
      </c>
      <c r="F17" s="36" t="s">
        <v>20</v>
      </c>
      <c r="G17" s="39">
        <v>10000</v>
      </c>
      <c r="H17" s="39">
        <v>287</v>
      </c>
      <c r="I17" s="39">
        <v>304</v>
      </c>
      <c r="J17" s="39">
        <v>0</v>
      </c>
      <c r="K17" s="40">
        <f t="shared" si="0"/>
        <v>591</v>
      </c>
      <c r="L17" s="39">
        <v>0</v>
      </c>
      <c r="M17" s="39">
        <v>25</v>
      </c>
      <c r="N17" s="39">
        <f t="shared" si="1"/>
        <v>616</v>
      </c>
      <c r="O17" s="39">
        <v>0</v>
      </c>
      <c r="P17" s="40">
        <f t="shared" si="2"/>
        <v>10000</v>
      </c>
      <c r="Q17" s="40">
        <f t="shared" si="3"/>
        <v>9384</v>
      </c>
    </row>
    <row r="18" spans="1:17" ht="24" customHeight="1">
      <c r="A18" s="52" t="s">
        <v>41</v>
      </c>
      <c r="B18" s="52"/>
      <c r="C18" s="52"/>
      <c r="D18" s="52"/>
      <c r="E18" s="52"/>
      <c r="F18" s="53"/>
      <c r="G18" s="37">
        <f t="shared" ref="G18:Q18" si="4">SUM(G13:G17)</f>
        <v>50000</v>
      </c>
      <c r="H18" s="37">
        <f t="shared" si="4"/>
        <v>1435</v>
      </c>
      <c r="I18" s="37">
        <f t="shared" si="4"/>
        <v>1520</v>
      </c>
      <c r="J18" s="37">
        <f t="shared" si="4"/>
        <v>0</v>
      </c>
      <c r="K18" s="37">
        <f t="shared" si="4"/>
        <v>2955</v>
      </c>
      <c r="L18" s="37">
        <f t="shared" si="4"/>
        <v>0</v>
      </c>
      <c r="M18" s="37">
        <f t="shared" si="4"/>
        <v>125</v>
      </c>
      <c r="N18" s="37">
        <f t="shared" si="4"/>
        <v>3080</v>
      </c>
      <c r="O18" s="37">
        <f t="shared" si="4"/>
        <v>0</v>
      </c>
      <c r="P18" s="37">
        <f t="shared" si="4"/>
        <v>50000</v>
      </c>
      <c r="Q18" s="37">
        <f t="shared" si="4"/>
        <v>46920</v>
      </c>
    </row>
    <row r="19" spans="1:17" s="15" customFormat="1">
      <c r="A19" s="18"/>
      <c r="B19" s="18"/>
      <c r="C19" s="18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6.25" customHeight="1">
      <c r="A20" s="21" t="s">
        <v>5</v>
      </c>
      <c r="B20" s="21"/>
      <c r="C20" s="17" t="s">
        <v>42</v>
      </c>
      <c r="D20" s="17"/>
      <c r="E20" s="17"/>
      <c r="F20" s="22"/>
      <c r="G20" s="17"/>
      <c r="H20" s="57"/>
      <c r="I20" s="57"/>
      <c r="J20" s="57"/>
      <c r="K20" s="57"/>
      <c r="L20" s="17"/>
      <c r="M20" s="17"/>
      <c r="N20" s="17"/>
      <c r="O20" s="17"/>
      <c r="P20" s="17"/>
      <c r="Q20" s="17"/>
    </row>
    <row r="21" spans="1:17" ht="14.25" customHeight="1">
      <c r="A21" s="59" t="s">
        <v>0</v>
      </c>
      <c r="B21" s="59" t="s">
        <v>23</v>
      </c>
      <c r="C21" s="55" t="s">
        <v>24</v>
      </c>
      <c r="D21" s="55" t="s">
        <v>25</v>
      </c>
      <c r="E21" s="55" t="s">
        <v>26</v>
      </c>
      <c r="F21" s="55" t="s">
        <v>27</v>
      </c>
      <c r="G21" s="60" t="s">
        <v>28</v>
      </c>
      <c r="H21" s="54" t="s">
        <v>51</v>
      </c>
      <c r="I21" s="54"/>
      <c r="J21" s="54"/>
      <c r="K21" s="54"/>
      <c r="L21" s="54"/>
      <c r="M21" s="54"/>
      <c r="N21" s="54"/>
      <c r="O21" s="55" t="s">
        <v>34</v>
      </c>
      <c r="P21" s="55" t="s">
        <v>35</v>
      </c>
      <c r="Q21" s="55" t="s">
        <v>36</v>
      </c>
    </row>
    <row r="22" spans="1:17" ht="12.75" customHeight="1">
      <c r="A22" s="59"/>
      <c r="B22" s="59"/>
      <c r="C22" s="55"/>
      <c r="D22" s="55"/>
      <c r="E22" s="55"/>
      <c r="F22" s="55"/>
      <c r="G22" s="60"/>
      <c r="H22" s="56" t="s">
        <v>37</v>
      </c>
      <c r="I22" s="56"/>
      <c r="J22" s="56"/>
      <c r="K22" s="56"/>
      <c r="L22" s="56"/>
      <c r="M22" s="56"/>
      <c r="N22" s="55" t="s">
        <v>31</v>
      </c>
      <c r="O22" s="55"/>
      <c r="P22" s="55"/>
      <c r="Q22" s="55"/>
    </row>
    <row r="23" spans="1:17" ht="20.45" customHeight="1">
      <c r="A23" s="59"/>
      <c r="B23" s="59"/>
      <c r="C23" s="55"/>
      <c r="D23" s="55"/>
      <c r="E23" s="55"/>
      <c r="F23" s="55"/>
      <c r="G23" s="60"/>
      <c r="H23" s="16" t="s">
        <v>29</v>
      </c>
      <c r="I23" s="16" t="s">
        <v>40</v>
      </c>
      <c r="J23" s="16" t="s">
        <v>30</v>
      </c>
      <c r="K23" s="16" t="s">
        <v>31</v>
      </c>
      <c r="L23" s="16" t="s">
        <v>32</v>
      </c>
      <c r="M23" s="16" t="s">
        <v>33</v>
      </c>
      <c r="N23" s="55"/>
      <c r="O23" s="55"/>
      <c r="P23" s="55"/>
      <c r="Q23" s="55"/>
    </row>
    <row r="24" spans="1:17" ht="24" customHeight="1">
      <c r="A24" s="36">
        <v>6</v>
      </c>
      <c r="B24" s="41" t="s">
        <v>16</v>
      </c>
      <c r="C24" s="35" t="s">
        <v>2</v>
      </c>
      <c r="D24" s="35" t="s">
        <v>11</v>
      </c>
      <c r="E24" s="34" t="s">
        <v>38</v>
      </c>
      <c r="F24" s="36" t="s">
        <v>19</v>
      </c>
      <c r="G24" s="42">
        <v>10000</v>
      </c>
      <c r="H24" s="42">
        <v>287</v>
      </c>
      <c r="I24" s="42">
        <v>304</v>
      </c>
      <c r="J24" s="40">
        <f>SUM(J18:J23)</f>
        <v>0</v>
      </c>
      <c r="K24" s="43">
        <v>591</v>
      </c>
      <c r="L24" s="40">
        <f>SUM(L18:L23)</f>
        <v>0</v>
      </c>
      <c r="M24" s="42">
        <v>25</v>
      </c>
      <c r="N24" s="43">
        <f>K24+M24</f>
        <v>616</v>
      </c>
      <c r="O24" s="40">
        <f>SUM(O18:O22)</f>
        <v>0</v>
      </c>
      <c r="P24" s="43">
        <f>G24+0</f>
        <v>10000</v>
      </c>
      <c r="Q24" s="43">
        <f>P24-N24</f>
        <v>9384</v>
      </c>
    </row>
    <row r="25" spans="1:17" ht="24" customHeight="1">
      <c r="A25" s="52" t="s">
        <v>4</v>
      </c>
      <c r="B25" s="52"/>
      <c r="C25" s="52"/>
      <c r="D25" s="52"/>
      <c r="E25" s="52"/>
      <c r="F25" s="53"/>
      <c r="G25" s="38">
        <f>+G18++G24</f>
        <v>60000</v>
      </c>
      <c r="H25" s="38">
        <f t="shared" ref="H25:Q25" si="5">+H18++H24</f>
        <v>1722</v>
      </c>
      <c r="I25" s="38">
        <f t="shared" si="5"/>
        <v>1824</v>
      </c>
      <c r="J25" s="38">
        <f t="shared" si="5"/>
        <v>0</v>
      </c>
      <c r="K25" s="38">
        <f t="shared" si="5"/>
        <v>3546</v>
      </c>
      <c r="L25" s="38">
        <f t="shared" si="5"/>
        <v>0</v>
      </c>
      <c r="M25" s="38">
        <f t="shared" si="5"/>
        <v>150</v>
      </c>
      <c r="N25" s="38">
        <f t="shared" si="5"/>
        <v>3696</v>
      </c>
      <c r="O25" s="38">
        <f t="shared" si="5"/>
        <v>0</v>
      </c>
      <c r="P25" s="38">
        <f t="shared" si="5"/>
        <v>60000</v>
      </c>
      <c r="Q25" s="38">
        <f t="shared" si="5"/>
        <v>56304</v>
      </c>
    </row>
    <row r="26" spans="1:17" ht="20.45" customHeight="1">
      <c r="A26" s="17"/>
      <c r="B26" s="23" t="s">
        <v>43</v>
      </c>
      <c r="C26" s="24"/>
      <c r="D26" s="25"/>
      <c r="E26" s="25"/>
      <c r="F26" s="26"/>
      <c r="G26" s="25"/>
      <c r="H26" s="25"/>
      <c r="I26" s="25"/>
      <c r="J26" s="25"/>
      <c r="K26" s="25"/>
      <c r="L26" s="23"/>
      <c r="M26" s="17"/>
      <c r="N26" s="17"/>
      <c r="O26" s="17"/>
      <c r="P26" s="17"/>
      <c r="Q26" s="27"/>
    </row>
    <row r="27" spans="1:17">
      <c r="A27" s="17"/>
      <c r="B27" s="23" t="s">
        <v>53</v>
      </c>
      <c r="C27" s="24"/>
      <c r="D27" s="25"/>
      <c r="E27" s="25"/>
      <c r="F27" s="26"/>
      <c r="G27" s="28"/>
      <c r="H27" s="28"/>
      <c r="I27" s="28"/>
      <c r="J27" s="28"/>
      <c r="K27" s="28"/>
      <c r="L27" s="28"/>
      <c r="M27" s="29"/>
      <c r="N27" s="29"/>
      <c r="O27" s="29"/>
      <c r="P27" s="29"/>
      <c r="Q27" s="29"/>
    </row>
    <row r="28" spans="1:17" ht="20.45" customHeight="1">
      <c r="A28" s="17"/>
      <c r="B28" s="23"/>
      <c r="C28" s="24"/>
      <c r="D28" s="25"/>
      <c r="E28" s="25"/>
      <c r="F28" s="26"/>
      <c r="G28" s="25"/>
      <c r="H28" s="25"/>
      <c r="I28" s="25"/>
      <c r="J28" s="25"/>
      <c r="K28" s="25"/>
      <c r="L28" s="23"/>
      <c r="M28" s="17"/>
      <c r="N28" s="17"/>
      <c r="O28" s="17"/>
      <c r="P28" s="17"/>
      <c r="Q28" s="27"/>
    </row>
    <row r="29" spans="1:17">
      <c r="A29" s="17"/>
      <c r="B29" s="23" t="s">
        <v>14</v>
      </c>
      <c r="C29" s="24"/>
      <c r="D29" s="24" t="s">
        <v>12</v>
      </c>
      <c r="E29" s="25"/>
      <c r="F29" s="26"/>
      <c r="G29" s="25"/>
      <c r="H29" s="25" t="s">
        <v>13</v>
      </c>
      <c r="I29" s="25"/>
      <c r="J29" s="25"/>
      <c r="K29" s="25"/>
      <c r="L29" s="23"/>
      <c r="M29" s="17"/>
      <c r="N29" s="17"/>
      <c r="O29" s="17"/>
      <c r="P29" s="17"/>
      <c r="Q29" s="27"/>
    </row>
    <row r="30" spans="1:17" ht="24.75" customHeight="1">
      <c r="A30" s="17"/>
      <c r="B30" s="30"/>
      <c r="C30" s="31"/>
      <c r="D30" s="31"/>
      <c r="E30" s="25"/>
      <c r="F30" s="26"/>
      <c r="G30" s="32"/>
      <c r="H30" s="25"/>
      <c r="I30" s="25"/>
      <c r="J30" s="25"/>
      <c r="K30" s="25"/>
      <c r="L30" s="23"/>
      <c r="M30" s="17"/>
      <c r="N30" s="17"/>
      <c r="O30" s="17"/>
      <c r="P30" s="17"/>
      <c r="Q30" s="17"/>
    </row>
    <row r="31" spans="1:17">
      <c r="A31" s="17"/>
      <c r="B31" s="30" t="s">
        <v>50</v>
      </c>
      <c r="C31" s="31"/>
      <c r="D31" s="31" t="s">
        <v>46</v>
      </c>
      <c r="E31" s="32"/>
      <c r="F31" s="33"/>
      <c r="G31" s="32"/>
      <c r="H31" s="30" t="s">
        <v>1</v>
      </c>
      <c r="I31" s="23"/>
      <c r="J31" s="25"/>
      <c r="K31" s="25"/>
      <c r="L31" s="23"/>
      <c r="M31" s="17"/>
      <c r="N31" s="17"/>
      <c r="O31" s="17"/>
      <c r="P31" s="17"/>
      <c r="Q31" s="27"/>
    </row>
    <row r="32" spans="1:17" ht="13.5" customHeight="1">
      <c r="A32" s="17"/>
      <c r="B32" s="23" t="s">
        <v>49</v>
      </c>
      <c r="C32" s="24"/>
      <c r="D32" s="24" t="s">
        <v>45</v>
      </c>
      <c r="E32" s="25"/>
      <c r="F32" s="26"/>
      <c r="G32" s="25"/>
      <c r="H32" s="23" t="s">
        <v>44</v>
      </c>
      <c r="I32" s="23"/>
      <c r="J32" s="25"/>
      <c r="K32" s="25"/>
      <c r="L32" s="23"/>
      <c r="M32" s="17"/>
      <c r="N32" s="17"/>
      <c r="O32" s="17"/>
      <c r="P32" s="17"/>
      <c r="Q32" s="17"/>
    </row>
    <row r="33" spans="1:17">
      <c r="A33" s="6"/>
      <c r="B33" s="10"/>
      <c r="C33" s="13"/>
      <c r="D33" s="11"/>
      <c r="E33" s="11"/>
      <c r="F33" s="12"/>
      <c r="G33" s="11"/>
      <c r="H33" s="11"/>
      <c r="I33" s="11"/>
      <c r="J33" s="14"/>
      <c r="K33" s="11"/>
      <c r="L33" s="10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SEPT. 2023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2023-10-17T19:48:31Z</cp:lastPrinted>
  <dcterms:created xsi:type="dcterms:W3CDTF">2020-08-19T16:00:30Z</dcterms:created>
  <dcterms:modified xsi:type="dcterms:W3CDTF">2023-10-18T12:40:18Z</dcterms:modified>
</cp:coreProperties>
</file>