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firstSheet="1" activeTab="1"/>
  </bookViews>
  <sheets>
    <sheet name="Estados Financieros" sheetId="69" r:id="rId1"/>
    <sheet name="Cambio de Patrimonio" sheetId="73" r:id="rId2"/>
    <sheet name="02-43 Inv. de Bienes de Consumo" sheetId="9" state="hidden" r:id="rId3"/>
  </sheets>
  <definedNames>
    <definedName name="_xlcn.LinkedTable_Tabla4" hidden="1">[0]!Tabla4</definedName>
    <definedName name="_xlcn.LinkedTable_Tabla46" hidden="1">[0]!Tabla46</definedName>
    <definedName name="_xlnm.Print_Area" localSheetId="2">'02-43 Inv. de Bienes de Consumo'!$C$1:$L$114</definedName>
    <definedName name="_xlnm.Print_Area" localSheetId="1">'Cambio de Patrimonio'!$B$2:$K$32</definedName>
    <definedName name="_xlnm.Print_Area" localSheetId="0">'Estados Financieros'!$A$2:$G$60</definedName>
    <definedName name="_xlnm.Print_Titles" localSheetId="2">'02-43 Inv. de Bienes de Consumo'!$14:$14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LinkedTable_Tabla4"/>
          <x15:modelTable id="Tabla46" name="Tabla46" connection="LinkedTable_Tabla46"/>
        </x15:modelTables>
        <x15:modelRelationships>
          <x15:modelRelationship fromTable="Tabla46" fromColumn="Columna1" toTable="Tabla4" toColumn="Columna1"/>
        </x15:modelRelationships>
      </x15:dataModel>
    </ext>
  </extLst>
</workbook>
</file>

<file path=xl/calcChain.xml><?xml version="1.0" encoding="utf-8"?>
<calcChain xmlns="http://schemas.openxmlformats.org/spreadsheetml/2006/main">
  <c r="E24" i="73" l="1"/>
  <c r="C24" i="73"/>
  <c r="K17" i="73"/>
  <c r="K24" i="73" s="1"/>
  <c r="I17" i="73"/>
  <c r="I24" i="73" s="1"/>
  <c r="G17" i="73"/>
  <c r="G24" i="73" s="1"/>
  <c r="E17" i="73"/>
  <c r="C17" i="73"/>
  <c r="K16" i="73"/>
  <c r="E40" i="69"/>
  <c r="B36" i="69"/>
  <c r="C35" i="69"/>
  <c r="B35" i="69"/>
  <c r="E34" i="69"/>
  <c r="G34" i="69" s="1"/>
  <c r="E33" i="69"/>
  <c r="E35" i="69" s="1"/>
  <c r="G35" i="69" s="1"/>
  <c r="B30" i="69"/>
  <c r="C29" i="69"/>
  <c r="C30" i="69" s="1"/>
  <c r="C36" i="69" s="1"/>
  <c r="E28" i="69"/>
  <c r="G28" i="69" s="1"/>
  <c r="E27" i="69"/>
  <c r="G27" i="69" s="1"/>
  <c r="E26" i="69"/>
  <c r="B22" i="69"/>
  <c r="B21" i="69"/>
  <c r="E20" i="69"/>
  <c r="C19" i="69"/>
  <c r="C21" i="69" s="1"/>
  <c r="C22" i="69" s="1"/>
  <c r="G18" i="69"/>
  <c r="E18" i="69"/>
  <c r="C15" i="69"/>
  <c r="B15" i="69"/>
  <c r="E14" i="69"/>
  <c r="G14" i="69" s="1"/>
  <c r="E13" i="69"/>
  <c r="G13" i="69" s="1"/>
  <c r="E12" i="69"/>
  <c r="G12" i="69" s="1"/>
  <c r="E11" i="69"/>
  <c r="E15" i="69" s="1"/>
  <c r="B39" i="69" l="1"/>
  <c r="B41" i="69" s="1"/>
  <c r="B45" i="69" s="1"/>
  <c r="G45" i="69" s="1"/>
  <c r="C39" i="69"/>
  <c r="C41" i="69" s="1"/>
  <c r="C45" i="69" s="1"/>
  <c r="G15" i="69"/>
  <c r="E30" i="69"/>
  <c r="G33" i="69"/>
  <c r="E19" i="69"/>
  <c r="G19" i="69" s="1"/>
  <c r="E29" i="69"/>
  <c r="G29" i="69" s="1"/>
  <c r="G11" i="69"/>
  <c r="E21" i="69" l="1"/>
  <c r="E22" i="69" s="1"/>
  <c r="G22" i="69" s="1"/>
  <c r="E36" i="69"/>
  <c r="G36" i="69" s="1"/>
  <c r="G30" i="69"/>
  <c r="E39" i="69"/>
  <c r="E41" i="69" l="1"/>
  <c r="G41" i="69" s="1"/>
  <c r="G39" i="69"/>
  <c r="L16" i="9" l="1"/>
  <c r="L17" i="9" l="1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F10" i="9" l="1"/>
  <c r="G107" i="9" l="1"/>
  <c r="G105" i="9"/>
  <c r="L107" i="9"/>
  <c r="L105" i="9"/>
  <c r="D107" i="9"/>
  <c r="D105" i="9" l="1"/>
  <c r="F11" i="9" l="1"/>
  <c r="K10" i="9"/>
  <c r="F12" i="9"/>
  <c r="M102" i="9" l="1"/>
  <c r="K12" i="9" l="1"/>
  <c r="K11" i="9"/>
  <c r="K102" i="9" l="1"/>
  <c r="I102" i="9"/>
  <c r="G102" i="9"/>
  <c r="L102" i="9" l="1"/>
</calcChain>
</file>

<file path=xl/connections.xml><?xml version="1.0" encoding="utf-8"?>
<connections xmlns="http://schemas.openxmlformats.org/spreadsheetml/2006/main">
  <connection id="1" name="LinkedTable_Tabla4" type="102" refreshedVersion="6" minRefreshableVersion="5">
    <extLst>
      <ext xmlns:x15="http://schemas.microsoft.com/office/spreadsheetml/2010/11/main" uri="{DE250136-89BD-433C-8126-D09CA5730AF9}">
        <x15:connection id="Tabla4">
          <x15:rangePr sourceName="_xlcn.LinkedTable_Tabla4"/>
        </x15:connection>
      </ext>
    </extLst>
  </connection>
  <connection id="2" name="LinkedTable_Tabla46" type="102" refreshedVersion="6" minRefreshableVersion="5">
    <extLst>
      <ext xmlns:x15="http://schemas.microsoft.com/office/spreadsheetml/2010/11/main" uri="{DE250136-89BD-433C-8126-D09CA5730AF9}">
        <x15:connection id="Tabla46">
          <x15:rangePr sourceName="_xlcn.LinkedTable_Tabla46"/>
        </x15:connection>
      </ext>
    </extLst>
  </connection>
  <connection id="3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<sst xmlns="http://schemas.openxmlformats.org/spreadsheetml/2006/main" count="117" uniqueCount="104">
  <si>
    <t>Capítulo:</t>
  </si>
  <si>
    <t>DAF:</t>
  </si>
  <si>
    <t>UE:</t>
  </si>
  <si>
    <t>Dirección General de Contabilidad Gubernamental</t>
  </si>
  <si>
    <t>Sub-Capítulo:</t>
  </si>
  <si>
    <t>Institución:</t>
  </si>
  <si>
    <t xml:space="preserve">              TOTALES RD$</t>
  </si>
  <si>
    <t>Observaciones</t>
  </si>
  <si>
    <t>Descripción</t>
  </si>
  <si>
    <t>Fondo</t>
  </si>
  <si>
    <t>CCP. Auxiliar</t>
  </si>
  <si>
    <t>Valor RD$</t>
  </si>
  <si>
    <t>Capital</t>
  </si>
  <si>
    <t>Cuenta Contable</t>
  </si>
  <si>
    <t>Fecha:</t>
  </si>
  <si>
    <t>DG-INS-02-43</t>
  </si>
  <si>
    <t>Fecha de preparación</t>
  </si>
  <si>
    <t>Fecha de revisión</t>
  </si>
  <si>
    <t>Fecha de autorización</t>
  </si>
  <si>
    <t>Seleccione Fecha</t>
  </si>
  <si>
    <t>Al 01 de enero 2022</t>
  </si>
  <si>
    <t>Al 01 de abril 2022</t>
  </si>
  <si>
    <t>Al 01 de julio 2022</t>
  </si>
  <si>
    <t>Al 01 de octubre 2022</t>
  </si>
  <si>
    <t>Al 01 de diciembre 2022</t>
  </si>
  <si>
    <t>Al 31 de marzo 2022</t>
  </si>
  <si>
    <t>Al 30 junio 2020</t>
  </si>
  <si>
    <t>Al 30 septiembre 2022</t>
  </si>
  <si>
    <t>Al 31diciembre 2022</t>
  </si>
  <si>
    <t>Columna con formula</t>
  </si>
  <si>
    <t xml:space="preserve">(B)
Entradas </t>
  </si>
  <si>
    <t xml:space="preserve">(C)
Salidas </t>
  </si>
  <si>
    <t xml:space="preserve">D = ( A + B - C)
Balance Final </t>
  </si>
  <si>
    <t>Balance Inicial Última Actualización</t>
  </si>
  <si>
    <t>Por ejecución Presupuestaria</t>
  </si>
  <si>
    <t>Captación Directa y/o Donaciones</t>
  </si>
  <si>
    <t>Aumento / Disminución</t>
  </si>
  <si>
    <t>(A)
Balance Inicial</t>
  </si>
  <si>
    <t>Formulario Inventario de Bienes De Consumo</t>
  </si>
  <si>
    <t>DIRECCION GENERAL DE BIENES NACIONALES</t>
  </si>
  <si>
    <t>Direccion Nacional de Bienes Nacionales</t>
  </si>
  <si>
    <t>Balance General</t>
  </si>
  <si>
    <t>Al 31 de Diciembre 2022 y 2021</t>
  </si>
  <si>
    <t>Valores En RD$</t>
  </si>
  <si>
    <t>Activos</t>
  </si>
  <si>
    <t>Variacion Absoluta</t>
  </si>
  <si>
    <t>Variacion Relativa</t>
  </si>
  <si>
    <t>Activos corrientes</t>
  </si>
  <si>
    <t>Efectivo y equivalente de efectivo (Notas 8)</t>
  </si>
  <si>
    <t>Porcion corriente Cuenta por cobrar a corto plazo (Notas 9)</t>
  </si>
  <si>
    <t>Inventarios (Nota 10)</t>
  </si>
  <si>
    <t>Pagos anticipados (Nota 11)</t>
  </si>
  <si>
    <t>Total activos corrientes</t>
  </si>
  <si>
    <t xml:space="preserve">n </t>
  </si>
  <si>
    <t>,.</t>
  </si>
  <si>
    <t>Cuentas por cobrar a largo plazo (Notas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</si>
  <si>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</si>
  <si>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</si>
  <si>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</si>
  <si>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</si>
  <si>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</si>
  <si>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 (NOTA 13)</t>
  </si>
  <si>
    <t>Sobregiro bancario</t>
  </si>
  <si>
    <t>Cuentas por pagar a corto plazo (Nota 13,1)</t>
  </si>
  <si>
    <t>Retenciones y acumulaciones por pagar (Nota 13,2)</t>
  </si>
  <si>
    <t>Otros pasivos corrientes (Nota 13,3)</t>
  </si>
  <si>
    <t>Total pasivos corrientes</t>
  </si>
  <si>
    <t>Pasivos no corrientes (NOTA 14)</t>
  </si>
  <si>
    <t>Cuentas por pagar a largo plazo (Nota 14,1)</t>
  </si>
  <si>
    <t>Otros pasivos no corrientes (Nota 14,2)</t>
  </si>
  <si>
    <t>Total pasivos no corrientes</t>
  </si>
  <si>
    <t>Total pasivos</t>
  </si>
  <si>
    <t xml:space="preserve">Activos Netos/Patrimonio </t>
  </si>
  <si>
    <t>Reservas</t>
  </si>
  <si>
    <t>Total activos netos/patrimonio</t>
  </si>
  <si>
    <r>
      <t xml:space="preserve">10 </t>
    </r>
    <r>
      <rPr>
        <b/>
        <sz val="12"/>
        <color rgb="FFFFFFFF"/>
        <rFont val="Tahoma"/>
        <family val="2"/>
      </rPr>
      <t>Dirección General de Contabilidad Gubernamental</t>
    </r>
  </si>
  <si>
    <t>Preparado por:</t>
  </si>
  <si>
    <t xml:space="preserve">                            Lic. Francisco De Jesus De Leon Grullon</t>
  </si>
  <si>
    <t>Revisado por:</t>
  </si>
  <si>
    <t xml:space="preserve">                                             Encargado de contabilidad</t>
  </si>
  <si>
    <t>Lic. Juan De Dios Duran</t>
  </si>
  <si>
    <t xml:space="preserve">  Director Financiero</t>
  </si>
  <si>
    <t xml:space="preserve">                 (Valores en RD$)</t>
  </si>
  <si>
    <t>Estado de Cambio de Activo Neto/ Patrimonio</t>
  </si>
  <si>
    <t>Del ejercicio terminado al 31 de diciembre de 2022 y 2021</t>
  </si>
  <si>
    <t>Cambios en Políticas</t>
  </si>
  <si>
    <t>Total Activos Netos /</t>
  </si>
  <si>
    <t>Resultados</t>
  </si>
  <si>
    <t>Aportado</t>
  </si>
  <si>
    <t>Contables</t>
  </si>
  <si>
    <t>Revaluación</t>
  </si>
  <si>
    <t>Acumulados</t>
  </si>
  <si>
    <t>Patrimonio</t>
  </si>
  <si>
    <t>Saldo al 31 de diciembre de 2021</t>
  </si>
  <si>
    <t>Cambio en políticas contables 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</si>
  <si>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</si>
  <si>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</si>
  <si>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</si>
  <si>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</si>
  <si>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</si>
  <si>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 xml:space="preserve">               Preparado por:</t>
  </si>
  <si>
    <t xml:space="preserve">                  Revisado por:</t>
  </si>
  <si>
    <t xml:space="preserve">                                     Encargado de contabilidad</t>
  </si>
  <si>
    <t xml:space="preserve">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</si>
</sst>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71" formatCode="ddd\-dd\-mmm\-yyyy"/>
    <numFmt numFmtId="172" formatCode="d\-mmm\-yyyy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rgb="FF000000"/>
      <name val="Century"/>
      <family val="1"/>
    </font>
    <font>
      <b/>
      <u val="double"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rgb="FF000000"/>
      <name val="Century"/>
      <family val="1"/>
    </font>
    <font>
      <b/>
      <u val="double"/>
      <sz val="12"/>
      <color rgb="FF000000"/>
      <name val="Century"/>
      <family val="1"/>
    </font>
    <font>
      <u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FFFFFF"/>
      <name val="Tahoma"/>
      <family val="2"/>
    </font>
    <font>
      <sz val="16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u val="singleAccounting"/>
      <sz val="10"/>
      <color rgb="FF231F20"/>
      <name val="Times New Roman"/>
      <family val="1"/>
    </font>
    <font>
      <u val="doubleAccounting"/>
      <sz val="10"/>
      <color rgb="FF231F20"/>
      <name val="Times New Roman"/>
      <family val="1"/>
    </font>
    <font>
      <u/>
      <sz val="10"/>
      <color rgb="FF231F20"/>
      <name val="Times New Roman"/>
      <family val="1"/>
    </font>
    <font>
      <u val="double"/>
      <sz val="11"/>
      <color theme="1"/>
      <name val="Calibri"/>
      <family val="2"/>
      <scheme val="minor"/>
    </font>
    <font>
      <b/>
      <u val="doubleAccounting"/>
      <sz val="10"/>
      <color rgb="FF231F20"/>
      <name val="Times New Roman"/>
      <family val="1"/>
    </font>
    <font>
      <b/>
      <u val="double"/>
      <sz val="10"/>
      <color rgb="FF231F20"/>
      <name val="Times New Roman"/>
      <family val="1"/>
    </font>
    <font>
      <b/>
      <u val="doubleAccounting"/>
      <sz val="9"/>
      <color rgb="FF231F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6" fillId="0" borderId="0"/>
    <xf numFmtId="0" fontId="22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213">
    <xf numFmtId="0" fontId="0" fillId="0" borderId="0" xfId="0"/>
    <xf numFmtId="0" fontId="2" fillId="4" borderId="0" xfId="1" applyFont="1" applyFill="1"/>
    <xf numFmtId="0" fontId="6" fillId="4" borderId="0" xfId="1" applyFont="1" applyFill="1"/>
    <xf numFmtId="4" fontId="2" fillId="4" borderId="0" xfId="1" applyNumberFormat="1" applyFont="1" applyFill="1"/>
    <xf numFmtId="4" fontId="7" fillId="4" borderId="0" xfId="1" applyNumberFormat="1" applyFont="1" applyFill="1" applyAlignment="1" applyProtection="1">
      <alignment horizontal="center"/>
      <protection locked="0"/>
    </xf>
    <xf numFmtId="4" fontId="6" fillId="4" borderId="0" xfId="1" applyNumberFormat="1" applyFont="1" applyFill="1" applyAlignment="1">
      <alignment horizontal="left"/>
    </xf>
    <xf numFmtId="0" fontId="4" fillId="2" borderId="4" xfId="0" applyFont="1" applyFill="1" applyBorder="1"/>
    <xf numFmtId="0" fontId="2" fillId="2" borderId="0" xfId="1" applyFont="1" applyFill="1"/>
    <xf numFmtId="0" fontId="0" fillId="2" borderId="0" xfId="0" applyFill="1"/>
    <xf numFmtId="0" fontId="2" fillId="2" borderId="0" xfId="1" applyFont="1" applyFill="1" applyAlignment="1">
      <alignment horizontal="center"/>
    </xf>
    <xf numFmtId="0" fontId="2" fillId="4" borderId="0" xfId="1" applyFont="1" applyFill="1" applyAlignment="1">
      <alignment wrapText="1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right"/>
    </xf>
    <xf numFmtId="0" fontId="6" fillId="4" borderId="0" xfId="1" applyFont="1" applyFill="1" applyAlignment="1">
      <alignment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/>
    <xf numFmtId="0" fontId="15" fillId="2" borderId="0" xfId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/>
    <xf numFmtId="15" fontId="11" fillId="2" borderId="0" xfId="1" applyNumberFormat="1" applyFont="1" applyFill="1"/>
    <xf numFmtId="0" fontId="4" fillId="0" borderId="0" xfId="0" applyFont="1"/>
    <xf numFmtId="0" fontId="3" fillId="4" borderId="0" xfId="1" applyFont="1" applyFill="1" applyAlignment="1">
      <alignment horizontal="center"/>
    </xf>
    <xf numFmtId="4" fontId="3" fillId="4" borderId="0" xfId="5" applyNumberFormat="1" applyFont="1" applyFill="1" applyBorder="1" applyProtection="1">
      <protection locked="0"/>
    </xf>
    <xf numFmtId="0" fontId="10" fillId="0" borderId="0" xfId="1" applyFont="1"/>
    <xf numFmtId="0" fontId="5" fillId="0" borderId="0" xfId="0" applyFont="1"/>
    <xf numFmtId="0" fontId="2" fillId="4" borderId="6" xfId="1" applyFont="1" applyFill="1" applyBorder="1"/>
    <xf numFmtId="0" fontId="2" fillId="4" borderId="7" xfId="1" applyFont="1" applyFill="1" applyBorder="1"/>
    <xf numFmtId="172" fontId="4" fillId="0" borderId="0" xfId="0" applyNumberFormat="1" applyFont="1"/>
    <xf numFmtId="0" fontId="10" fillId="4" borderId="0" xfId="1" applyFont="1" applyFill="1" applyAlignment="1">
      <alignment horizontal="right"/>
    </xf>
    <xf numFmtId="43" fontId="12" fillId="4" borderId="8" xfId="6" applyFont="1" applyFill="1" applyBorder="1" applyAlignment="1" applyProtection="1">
      <alignment horizontal="left"/>
    </xf>
    <xf numFmtId="4" fontId="10" fillId="4" borderId="0" xfId="1" applyNumberFormat="1" applyFont="1" applyFill="1"/>
    <xf numFmtId="43" fontId="10" fillId="4" borderId="8" xfId="6" applyFont="1" applyFill="1" applyBorder="1" applyAlignment="1">
      <alignment horizontal="right"/>
    </xf>
    <xf numFmtId="0" fontId="2" fillId="4" borderId="10" xfId="1" applyFont="1" applyFill="1" applyBorder="1"/>
    <xf numFmtId="0" fontId="2" fillId="4" borderId="11" xfId="1" applyFont="1" applyFill="1" applyBorder="1"/>
    <xf numFmtId="0" fontId="2" fillId="4" borderId="11" xfId="1" applyFont="1" applyFill="1" applyBorder="1" applyAlignment="1">
      <alignment wrapText="1"/>
    </xf>
    <xf numFmtId="4" fontId="2" fillId="4" borderId="11" xfId="1" applyNumberFormat="1" applyFont="1" applyFill="1" applyBorder="1"/>
    <xf numFmtId="0" fontId="2" fillId="4" borderId="12" xfId="1" applyFont="1" applyFill="1" applyBorder="1"/>
    <xf numFmtId="0" fontId="3" fillId="4" borderId="6" xfId="1" applyFont="1" applyFill="1" applyBorder="1" applyAlignment="1">
      <alignment horizontal="center" wrapText="1"/>
    </xf>
    <xf numFmtId="0" fontId="3" fillId="4" borderId="7" xfId="1" applyFont="1" applyFill="1" applyBorder="1" applyAlignment="1">
      <alignment horizontal="center" wrapText="1"/>
    </xf>
    <xf numFmtId="0" fontId="2" fillId="4" borderId="8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4" fontId="2" fillId="4" borderId="8" xfId="1" applyNumberFormat="1" applyFont="1" applyFill="1" applyBorder="1" applyProtection="1">
      <protection locked="0"/>
    </xf>
    <xf numFmtId="4" fontId="2" fillId="4" borderId="8" xfId="1" applyNumberFormat="1" applyFont="1" applyFill="1" applyBorder="1"/>
    <xf numFmtId="0" fontId="2" fillId="4" borderId="8" xfId="1" applyFont="1" applyFill="1" applyBorder="1"/>
    <xf numFmtId="0" fontId="2" fillId="4" borderId="14" xfId="1" applyFont="1" applyFill="1" applyBorder="1" applyAlignment="1" applyProtection="1">
      <alignment horizontal="center"/>
      <protection locked="0"/>
    </xf>
    <xf numFmtId="0" fontId="2" fillId="4" borderId="10" xfId="1" applyFont="1" applyFill="1" applyBorder="1" applyAlignment="1" applyProtection="1">
      <alignment horizontal="center"/>
      <protection locked="0"/>
    </xf>
    <xf numFmtId="0" fontId="2" fillId="4" borderId="10" xfId="1" applyFont="1" applyFill="1" applyBorder="1" applyAlignment="1" applyProtection="1">
      <alignment wrapText="1"/>
      <protection locked="0"/>
    </xf>
    <xf numFmtId="4" fontId="3" fillId="4" borderId="8" xfId="5" applyNumberFormat="1" applyFont="1" applyFill="1" applyBorder="1" applyProtection="1"/>
    <xf numFmtId="0" fontId="9" fillId="2" borderId="0" xfId="1" applyFont="1" applyFill="1" applyAlignment="1">
      <alignment horizontal="right"/>
    </xf>
    <xf numFmtId="0" fontId="15" fillId="2" borderId="6" xfId="1" applyFont="1" applyFill="1" applyBorder="1"/>
    <xf numFmtId="0" fontId="15" fillId="2" borderId="7" xfId="1" applyFont="1" applyFill="1" applyBorder="1"/>
    <xf numFmtId="0" fontId="2" fillId="2" borderId="6" xfId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1" fillId="2" borderId="6" xfId="1" applyFont="1" applyFill="1" applyBorder="1"/>
    <xf numFmtId="0" fontId="11" fillId="2" borderId="7" xfId="1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10" fillId="0" borderId="0" xfId="1" applyFont="1" applyAlignment="1">
      <alignment horizontal="center"/>
    </xf>
    <xf numFmtId="0" fontId="10" fillId="0" borderId="0" xfId="3" applyFont="1"/>
    <xf numFmtId="0" fontId="12" fillId="0" borderId="0" xfId="3" applyFont="1"/>
    <xf numFmtId="0" fontId="10" fillId="0" borderId="0" xfId="3" applyFont="1" applyAlignment="1">
      <alignment horizontal="center"/>
    </xf>
    <xf numFmtId="0" fontId="5" fillId="0" borderId="4" xfId="0" applyFont="1" applyBorder="1"/>
    <xf numFmtId="0" fontId="10" fillId="0" borderId="4" xfId="1" applyFont="1" applyBorder="1"/>
    <xf numFmtId="172" fontId="4" fillId="0" borderId="4" xfId="0" applyNumberFormat="1" applyFont="1" applyBorder="1"/>
    <xf numFmtId="171" fontId="4" fillId="0" borderId="0" xfId="0" applyNumberFormat="1" applyFont="1"/>
    <xf numFmtId="0" fontId="2" fillId="3" borderId="0" xfId="1" applyFont="1" applyFill="1"/>
    <xf numFmtId="4" fontId="2" fillId="0" borderId="8" xfId="1" applyNumberFormat="1" applyFont="1" applyBorder="1"/>
    <xf numFmtId="171" fontId="4" fillId="0" borderId="14" xfId="0" applyNumberFormat="1" applyFont="1" applyBorder="1"/>
    <xf numFmtId="43" fontId="10" fillId="4" borderId="1" xfId="6" applyFont="1" applyFill="1" applyBorder="1" applyAlignment="1">
      <alignment horizontal="right"/>
    </xf>
    <xf numFmtId="0" fontId="3" fillId="5" borderId="8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65" fontId="0" fillId="2" borderId="0" xfId="23" applyFont="1" applyFill="1"/>
    <xf numFmtId="0" fontId="26" fillId="2" borderId="0" xfId="0" applyFont="1" applyFill="1"/>
    <xf numFmtId="0" fontId="27" fillId="2" borderId="0" xfId="0" applyFont="1" applyFill="1" applyAlignment="1">
      <alignment horizontal="left" vertical="center" indent="5"/>
    </xf>
    <xf numFmtId="0" fontId="28" fillId="2" borderId="8" xfId="0" applyFont="1" applyFill="1" applyBorder="1" applyAlignment="1">
      <alignment horizontal="center"/>
    </xf>
    <xf numFmtId="0" fontId="28" fillId="2" borderId="0" xfId="0" applyFont="1" applyFill="1" applyAlignment="1">
      <alignment horizontal="right"/>
    </xf>
    <xf numFmtId="0" fontId="23" fillId="2" borderId="8" xfId="0" applyFont="1" applyFill="1" applyBorder="1" applyAlignment="1">
      <alignment horizontal="center"/>
    </xf>
    <xf numFmtId="0" fontId="23" fillId="2" borderId="0" xfId="0" applyFont="1" applyFill="1"/>
    <xf numFmtId="0" fontId="29" fillId="2" borderId="0" xfId="0" applyFont="1" applyFill="1" applyAlignment="1">
      <alignment horizontal="left" vertical="center" wrapText="1" indent="6"/>
    </xf>
    <xf numFmtId="165" fontId="29" fillId="2" borderId="0" xfId="23" applyFont="1" applyFill="1" applyAlignment="1">
      <alignment horizontal="right" vertical="center" wrapText="1"/>
    </xf>
    <xf numFmtId="10" fontId="0" fillId="2" borderId="0" xfId="22" applyNumberFormat="1" applyFont="1" applyFill="1"/>
    <xf numFmtId="0" fontId="30" fillId="2" borderId="0" xfId="0" applyFont="1" applyFill="1" applyAlignment="1">
      <alignment horizontal="center" wrapText="1"/>
    </xf>
    <xf numFmtId="164" fontId="0" fillId="2" borderId="0" xfId="23" applyNumberFormat="1" applyFont="1" applyFill="1"/>
    <xf numFmtId="0" fontId="31" fillId="0" borderId="0" xfId="0" applyFont="1" applyAlignment="1">
      <alignment horizontal="right" vertical="center"/>
    </xf>
    <xf numFmtId="0" fontId="27" fillId="2" borderId="0" xfId="0" applyFont="1" applyFill="1" applyAlignment="1">
      <alignment horizontal="left" vertical="center" wrapText="1" indent="5"/>
    </xf>
    <xf numFmtId="165" fontId="27" fillId="2" borderId="5" xfId="23" applyFont="1" applyFill="1" applyBorder="1" applyAlignment="1">
      <alignment horizontal="right" vertical="center" wrapText="1"/>
    </xf>
    <xf numFmtId="165" fontId="27" fillId="2" borderId="0" xfId="23" applyFont="1" applyFill="1" applyBorder="1" applyAlignment="1">
      <alignment horizontal="right" vertical="center" wrapText="1"/>
    </xf>
    <xf numFmtId="10" fontId="23" fillId="2" borderId="5" xfId="22" applyNumberFormat="1" applyFont="1" applyFill="1" applyBorder="1"/>
    <xf numFmtId="165" fontId="32" fillId="2" borderId="0" xfId="23" applyFont="1" applyFill="1" applyAlignment="1">
      <alignment horizontal="right" vertical="center" wrapText="1"/>
    </xf>
    <xf numFmtId="10" fontId="0" fillId="2" borderId="0" xfId="23" applyNumberFormat="1" applyFont="1" applyFill="1"/>
    <xf numFmtId="165" fontId="0" fillId="2" borderId="0" xfId="23" applyFont="1" applyFill="1" applyBorder="1"/>
    <xf numFmtId="165" fontId="13" fillId="2" borderId="0" xfId="23" applyFont="1" applyFill="1" applyAlignment="1">
      <alignment vertical="center" wrapText="1"/>
    </xf>
    <xf numFmtId="165" fontId="30" fillId="2" borderId="0" xfId="23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5" fontId="0" fillId="2" borderId="0" xfId="0" applyNumberFormat="1" applyFill="1"/>
    <xf numFmtId="10" fontId="0" fillId="2" borderId="0" xfId="22" applyNumberFormat="1" applyFont="1" applyFill="1" applyBorder="1"/>
    <xf numFmtId="165" fontId="27" fillId="2" borderId="0" xfId="23" applyFont="1" applyFill="1" applyAlignment="1">
      <alignment horizontal="right" vertical="center" wrapText="1"/>
    </xf>
    <xf numFmtId="165" fontId="27" fillId="2" borderId="0" xfId="23" applyFont="1" applyFill="1" applyAlignment="1">
      <alignment vertical="center" wrapText="1"/>
    </xf>
    <xf numFmtId="165" fontId="33" fillId="2" borderId="5" xfId="23" applyFont="1" applyFill="1" applyBorder="1" applyAlignment="1">
      <alignment horizontal="right" vertical="center" wrapText="1"/>
    </xf>
    <xf numFmtId="165" fontId="33" fillId="2" borderId="0" xfId="23" applyFont="1" applyFill="1" applyBorder="1" applyAlignment="1">
      <alignment horizontal="right" vertical="center" wrapText="1"/>
    </xf>
    <xf numFmtId="165" fontId="33" fillId="2" borderId="5" xfId="23" applyFont="1" applyFill="1" applyBorder="1" applyAlignment="1">
      <alignment vertical="center" wrapText="1"/>
    </xf>
    <xf numFmtId="165" fontId="28" fillId="2" borderId="0" xfId="23" applyFont="1" applyFill="1" applyBorder="1"/>
    <xf numFmtId="10" fontId="23" fillId="2" borderId="0" xfId="22" applyNumberFormat="1" applyFont="1" applyFill="1" applyBorder="1"/>
    <xf numFmtId="0" fontId="27" fillId="2" borderId="0" xfId="0" applyFont="1" applyFill="1" applyAlignment="1">
      <alignment horizontal="left" vertical="center" wrapText="1" indent="6"/>
    </xf>
    <xf numFmtId="165" fontId="34" fillId="0" borderId="0" xfId="23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27" fillId="2" borderId="5" xfId="23" applyFont="1" applyFill="1" applyBorder="1" applyAlignment="1">
      <alignment vertical="center" wrapText="1"/>
    </xf>
    <xf numFmtId="165" fontId="36" fillId="2" borderId="0" xfId="23" applyFont="1" applyFill="1"/>
    <xf numFmtId="10" fontId="23" fillId="2" borderId="0" xfId="22" applyNumberFormat="1" applyFont="1" applyFill="1"/>
    <xf numFmtId="0" fontId="13" fillId="2" borderId="0" xfId="0" applyFont="1" applyFill="1" applyAlignment="1">
      <alignment vertical="center" wrapText="1"/>
    </xf>
    <xf numFmtId="165" fontId="14" fillId="2" borderId="0" xfId="23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/>
    <xf numFmtId="0" fontId="39" fillId="2" borderId="0" xfId="0" applyFont="1" applyFill="1"/>
    <xf numFmtId="0" fontId="40" fillId="2" borderId="0" xfId="0" applyFont="1" applyFill="1" applyAlignment="1">
      <alignment horizontal="center" vertical="center"/>
    </xf>
    <xf numFmtId="0" fontId="41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16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left" vertical="center" wrapText="1" indent="2"/>
    </xf>
    <xf numFmtId="0" fontId="40" fillId="2" borderId="24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vertical="center" wrapText="1"/>
    </xf>
    <xf numFmtId="165" fontId="42" fillId="2" borderId="16" xfId="23" applyFont="1" applyFill="1" applyBorder="1" applyAlignment="1">
      <alignment horizontal="right" vertical="center" wrapText="1"/>
    </xf>
    <xf numFmtId="165" fontId="42" fillId="2" borderId="17" xfId="23" applyFont="1" applyFill="1" applyBorder="1" applyAlignment="1">
      <alignment horizontal="right" vertical="center" wrapText="1"/>
    </xf>
    <xf numFmtId="165" fontId="42" fillId="2" borderId="18" xfId="23" applyFont="1" applyFill="1" applyBorder="1" applyAlignment="1">
      <alignment horizontal="right" vertical="center" wrapText="1"/>
    </xf>
    <xf numFmtId="0" fontId="42" fillId="2" borderId="19" xfId="0" applyFont="1" applyFill="1" applyBorder="1" applyAlignment="1">
      <alignment vertical="center" wrapText="1"/>
    </xf>
    <xf numFmtId="165" fontId="21" fillId="2" borderId="20" xfId="23" applyFont="1" applyFill="1" applyBorder="1" applyAlignment="1">
      <alignment horizontal="right" vertical="center" wrapText="1"/>
    </xf>
    <xf numFmtId="165" fontId="21" fillId="2" borderId="0" xfId="23" applyFont="1" applyFill="1" applyBorder="1" applyAlignment="1">
      <alignment horizontal="right" vertical="center" wrapText="1"/>
    </xf>
    <xf numFmtId="165" fontId="42" fillId="2" borderId="0" xfId="23" applyFont="1" applyFill="1" applyBorder="1" applyAlignment="1">
      <alignment horizontal="right" vertical="center" wrapText="1"/>
    </xf>
    <xf numFmtId="165" fontId="18" fillId="2" borderId="0" xfId="23" applyFont="1" applyFill="1" applyBorder="1" applyAlignment="1">
      <alignment horizontal="right" vertical="center" wrapText="1"/>
    </xf>
    <xf numFmtId="165" fontId="42" fillId="2" borderId="21" xfId="23" applyFont="1" applyFill="1" applyBorder="1" applyAlignment="1">
      <alignment horizontal="right" vertical="center" wrapText="1"/>
    </xf>
    <xf numFmtId="165" fontId="18" fillId="2" borderId="20" xfId="23" applyFont="1" applyFill="1" applyBorder="1" applyAlignment="1">
      <alignment horizontal="right" vertical="center" wrapText="1"/>
    </xf>
    <xf numFmtId="165" fontId="43" fillId="2" borderId="20" xfId="23" applyFont="1" applyFill="1" applyBorder="1" applyAlignment="1">
      <alignment horizontal="right" vertical="center" wrapText="1"/>
    </xf>
    <xf numFmtId="165" fontId="43" fillId="2" borderId="0" xfId="23" applyFont="1" applyFill="1" applyBorder="1" applyAlignment="1">
      <alignment horizontal="right" vertical="center" wrapText="1"/>
    </xf>
    <xf numFmtId="165" fontId="43" fillId="2" borderId="21" xfId="23" applyFont="1" applyFill="1" applyBorder="1" applyAlignment="1">
      <alignment horizontal="right" vertical="center" wrapText="1"/>
    </xf>
    <xf numFmtId="0" fontId="40" fillId="2" borderId="19" xfId="0" applyFont="1" applyFill="1" applyBorder="1" applyAlignment="1">
      <alignment vertical="center" wrapText="1"/>
    </xf>
    <xf numFmtId="165" fontId="40" fillId="2" borderId="20" xfId="23" applyFont="1" applyFill="1" applyBorder="1" applyAlignment="1">
      <alignment horizontal="right" vertical="center" wrapText="1"/>
    </xf>
    <xf numFmtId="165" fontId="40" fillId="2" borderId="0" xfId="23" applyFont="1" applyFill="1" applyBorder="1" applyAlignment="1">
      <alignment horizontal="right" vertical="center" wrapText="1"/>
    </xf>
    <xf numFmtId="165" fontId="40" fillId="2" borderId="21" xfId="23" applyFont="1" applyFill="1" applyBorder="1" applyAlignment="1">
      <alignment horizontal="right" vertical="center" wrapText="1"/>
    </xf>
    <xf numFmtId="165" fontId="41" fillId="2" borderId="0" xfId="23" applyFont="1" applyFill="1" applyBorder="1" applyAlignment="1">
      <alignment horizontal="right" vertical="top" wrapText="1"/>
    </xf>
    <xf numFmtId="165" fontId="41" fillId="2" borderId="21" xfId="23" applyFont="1" applyFill="1" applyBorder="1" applyAlignment="1">
      <alignment horizontal="right" vertical="top" wrapText="1"/>
    </xf>
    <xf numFmtId="0" fontId="41" fillId="2" borderId="19" xfId="0" applyFont="1" applyFill="1" applyBorder="1" applyAlignment="1">
      <alignment vertical="top" wrapText="1"/>
    </xf>
    <xf numFmtId="165" fontId="18" fillId="2" borderId="20" xfId="23" applyFont="1" applyFill="1" applyBorder="1" applyAlignment="1">
      <alignment horizontal="left" vertical="center" wrapText="1"/>
    </xf>
    <xf numFmtId="165" fontId="44" fillId="2" borderId="25" xfId="23" applyFont="1" applyFill="1" applyBorder="1" applyAlignment="1">
      <alignment horizontal="right" vertical="center" wrapText="1" indent="3"/>
    </xf>
    <xf numFmtId="165" fontId="45" fillId="2" borderId="0" xfId="23" applyFont="1" applyFill="1" applyBorder="1" applyAlignment="1">
      <alignment horizontal="right" vertical="center" wrapText="1" indent="3"/>
    </xf>
    <xf numFmtId="165" fontId="44" fillId="2" borderId="0" xfId="23" applyFont="1" applyFill="1" applyBorder="1" applyAlignment="1">
      <alignment horizontal="right" vertical="center" wrapText="1"/>
    </xf>
    <xf numFmtId="165" fontId="44" fillId="2" borderId="21" xfId="23" applyFont="1" applyFill="1" applyBorder="1" applyAlignment="1">
      <alignment horizontal="right" vertical="center" wrapText="1"/>
    </xf>
    <xf numFmtId="0" fontId="46" fillId="2" borderId="0" xfId="0" applyFont="1" applyFill="1"/>
    <xf numFmtId="165" fontId="47" fillId="2" borderId="26" xfId="23" applyFont="1" applyFill="1" applyBorder="1" applyAlignment="1">
      <alignment horizontal="right" vertical="center" wrapText="1" indent="3"/>
    </xf>
    <xf numFmtId="165" fontId="48" fillId="2" borderId="0" xfId="23" applyFont="1" applyFill="1" applyBorder="1" applyAlignment="1">
      <alignment horizontal="right" vertical="center" wrapText="1" indent="3"/>
    </xf>
    <xf numFmtId="165" fontId="47" fillId="2" borderId="5" xfId="23" applyFont="1" applyFill="1" applyBorder="1" applyAlignment="1">
      <alignment horizontal="right" vertical="center" wrapText="1" indent="3"/>
    </xf>
    <xf numFmtId="165" fontId="48" fillId="2" borderId="0" xfId="23" applyFont="1" applyFill="1" applyBorder="1" applyAlignment="1">
      <alignment horizontal="right" vertical="center" wrapText="1"/>
    </xf>
    <xf numFmtId="165" fontId="49" fillId="2" borderId="5" xfId="23" applyFont="1" applyFill="1" applyBorder="1" applyAlignment="1">
      <alignment horizontal="right" vertical="center" wrapText="1" indent="3"/>
    </xf>
    <xf numFmtId="165" fontId="40" fillId="2" borderId="27" xfId="23" applyFont="1" applyFill="1" applyBorder="1" applyAlignment="1">
      <alignment horizontal="right" vertical="center" wrapText="1"/>
    </xf>
    <xf numFmtId="0" fontId="18" fillId="2" borderId="19" xfId="0" applyFont="1" applyFill="1" applyBorder="1" applyAlignment="1">
      <alignment vertical="center"/>
    </xf>
    <xf numFmtId="165" fontId="41" fillId="2" borderId="20" xfId="23" applyFont="1" applyFill="1" applyBorder="1" applyAlignment="1">
      <alignment horizontal="right"/>
    </xf>
    <xf numFmtId="165" fontId="41" fillId="2" borderId="0" xfId="23" applyFont="1" applyFill="1" applyBorder="1" applyAlignment="1">
      <alignment horizontal="right"/>
    </xf>
    <xf numFmtId="165" fontId="41" fillId="2" borderId="0" xfId="23" applyFont="1" applyFill="1" applyBorder="1"/>
    <xf numFmtId="165" fontId="41" fillId="2" borderId="21" xfId="23" applyFont="1" applyFill="1" applyBorder="1"/>
    <xf numFmtId="0" fontId="42" fillId="2" borderId="28" xfId="0" applyFont="1" applyFill="1" applyBorder="1" applyAlignment="1">
      <alignment horizontal="left" vertical="center" indent="1"/>
    </xf>
    <xf numFmtId="165" fontId="41" fillId="2" borderId="22" xfId="23" applyFont="1" applyFill="1" applyBorder="1"/>
    <xf numFmtId="165" fontId="41" fillId="2" borderId="23" xfId="23" applyFont="1" applyFill="1" applyBorder="1"/>
    <xf numFmtId="165" fontId="41" fillId="2" borderId="24" xfId="23" applyFont="1" applyFill="1" applyBorder="1"/>
    <xf numFmtId="0" fontId="34" fillId="0" borderId="0" xfId="0" applyFont="1" applyAlignment="1">
      <alignment horizontal="right" vertical="center"/>
    </xf>
    <xf numFmtId="165" fontId="14" fillId="2" borderId="0" xfId="23" applyFont="1" applyFill="1" applyAlignment="1">
      <alignment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65" fontId="21" fillId="2" borderId="20" xfId="23" applyFont="1" applyFill="1" applyBorder="1" applyAlignment="1">
      <alignment horizontal="right" vertical="center" wrapText="1"/>
    </xf>
    <xf numFmtId="165" fontId="42" fillId="2" borderId="0" xfId="23" applyFont="1" applyFill="1" applyBorder="1" applyAlignment="1">
      <alignment horizontal="right" vertical="center" wrapText="1"/>
    </xf>
    <xf numFmtId="0" fontId="40" fillId="2" borderId="0" xfId="0" applyFont="1" applyFill="1" applyAlignment="1">
      <alignment horizontal="center" vertical="center"/>
    </xf>
    <xf numFmtId="0" fontId="18" fillId="2" borderId="15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10" fillId="0" borderId="11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1" fontId="4" fillId="0" borderId="4" xfId="0" applyNumberFormat="1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/>
    </xf>
    <xf numFmtId="172" fontId="4" fillId="0" borderId="6" xfId="0" applyNumberFormat="1" applyFont="1" applyBorder="1" applyAlignment="1">
      <alignment horizontal="center"/>
    </xf>
    <xf numFmtId="172" fontId="4" fillId="0" borderId="0" xfId="0" applyNumberFormat="1" applyFont="1" applyAlignment="1">
      <alignment horizontal="center"/>
    </xf>
    <xf numFmtId="172" fontId="4" fillId="0" borderId="7" xfId="0" applyNumberFormat="1" applyFont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43" fontId="10" fillId="4" borderId="8" xfId="6" applyFont="1" applyFill="1" applyBorder="1" applyAlignment="1">
      <alignment horizontal="center"/>
    </xf>
  </cellXfs>
  <cellStyles count="24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illares 5" xfId="23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  <cellStyle name="Porcentaje" xfId="2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FF5050"/>
      <color rgb="FF00FF99"/>
      <color rgb="FFFF9900"/>
      <color rgb="FFD60093"/>
      <color rgb="FF66CCFF"/>
      <color rgb="FF99FF99"/>
      <color rgb="FFFFCCFF"/>
      <color rgb="FFFF99FF"/>
      <color rgb="FF00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773906</xdr:colOff>
      <xdr:row>1</xdr:row>
      <xdr:rowOff>214313</xdr:rowOff>
    </xdr:from>
    <xdr:to>
      <xdr:col>0</xdr:col>
      <xdr:colOff>2440246</xdr:colOff>
      <xdr:row>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C6929B-0566-4A9E-B7EA-5479A884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366713"/>
          <a:ext cx="1666340" cy="1283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161925</xdr:rowOff>
    </xdr:from>
    <xdr:to>
      <xdr:col>3</xdr:col>
      <xdr:colOff>123825</xdr:colOff>
      <xdr:row>3</xdr:row>
      <xdr:rowOff>224498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F2989E-FDD1-48AF-B134-D1DBB32F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161925"/>
          <a:ext cx="1019175" cy="786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1</xdr:row>
      <xdr:rowOff>85726</xdr:rowOff>
    </xdr:from>
    <xdr:to>
      <xdr:col>8</xdr:col>
      <xdr:colOff>485775</xdr:colOff>
      <xdr:row>4</xdr:row>
      <xdr:rowOff>152403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49" y="247651"/>
          <a:ext cx="1057276" cy="552452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a1" displayName="Tabla1" ref="Q4:Q9" totalsRowShown="0" headerRowDxfId="7" dataDxfId="6" tableBorderDxfId="5" headerRowCellStyle="Normal 2" dataCellStyle="Normal 2">
  <autoFilter ref="Q4:Q9"/>
  <tableColumns count="1">
    <tableColumn id="1" name="Seleccione Fecha" dataDxfId="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Q10:Q14" totalsRowShown="0" headerRowDxfId="3" dataDxfId="2" tableBorderDxfId="1" headerRowCellStyle="Normal 2" dataCellStyle="Normal 2">
  <autoFilter ref="Q10:Q14"/>
  <tableColumns count="1">
    <tableColumn id="1" name="Seleccione Fech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9"/>
  <sheetViews>
    <sheetView topLeftCell="A13" zoomScale="80" zoomScaleNormal="80" workbookViewId="0">
      <selection activeCell="A29" sqref="A29"/>
    </sheetView>
  </sheetViews>
  <sheetFormatPr baseColWidth="10" defaultRowHeight="12" customHeight="1" x14ac:dyDescent="0.25"/>
  <cols>
    <col min="1" max="1" width="69.5703125" style="79" customWidth="1"/>
    <col min="2" max="2" width="24.42578125" style="79" bestFit="1" customWidth="1"/>
    <col min="3" max="3" width="20.7109375" style="79" bestFit="1" customWidth="1"/>
    <col min="4" max="4" width="0.85546875" style="79" customWidth="1"/>
    <col min="5" max="5" width="24.5703125" style="8" customWidth="1"/>
    <col min="6" max="6" width="1" style="8" customWidth="1"/>
    <col min="7" max="7" width="17.42578125" style="8" bestFit="1" customWidth="1"/>
    <col min="8" max="8" width="11.42578125" style="8"/>
    <col min="9" max="9" width="59.140625" style="78" bestFit="1" customWidth="1"/>
    <col min="10" max="10" width="20" style="78" bestFit="1" customWidth="1"/>
    <col min="11" max="11" width="20" style="8" bestFit="1" customWidth="1"/>
    <col min="12" max="12" width="17.42578125" style="8" bestFit="1" customWidth="1"/>
    <col min="13" max="30" width="11.42578125" style="8"/>
  </cols>
  <sheetData>
    <row r="2" spans="1:12" ht="29.25" customHeight="1" x14ac:dyDescent="0.45">
      <c r="A2" s="180" t="s">
        <v>40</v>
      </c>
      <c r="B2" s="180"/>
      <c r="C2" s="180"/>
      <c r="D2" s="180"/>
      <c r="E2" s="180"/>
      <c r="F2" s="180"/>
      <c r="G2" s="180"/>
    </row>
    <row r="3" spans="1:12" ht="23.25" customHeight="1" x14ac:dyDescent="0.45">
      <c r="A3" s="180" t="s">
        <v>41</v>
      </c>
      <c r="B3" s="180"/>
      <c r="C3" s="180"/>
      <c r="D3" s="180"/>
      <c r="E3" s="180"/>
      <c r="F3" s="180"/>
      <c r="G3" s="180"/>
    </row>
    <row r="4" spans="1:12" ht="23.25" customHeight="1" x14ac:dyDescent="0.35">
      <c r="A4" s="181" t="s">
        <v>42</v>
      </c>
      <c r="B4" s="181"/>
      <c r="C4" s="181"/>
      <c r="D4" s="181"/>
      <c r="E4" s="181"/>
      <c r="F4" s="181"/>
      <c r="G4" s="181"/>
    </row>
    <row r="5" spans="1:12" ht="30" customHeight="1" x14ac:dyDescent="0.35">
      <c r="A5" s="181" t="s">
        <v>43</v>
      </c>
      <c r="B5" s="181"/>
      <c r="C5" s="181"/>
      <c r="D5" s="181"/>
      <c r="E5" s="181"/>
      <c r="F5" s="181"/>
      <c r="G5" s="181"/>
    </row>
    <row r="6" spans="1:12" ht="15" customHeight="1" x14ac:dyDescent="0.25"/>
    <row r="7" spans="1:12" ht="15" customHeight="1" x14ac:dyDescent="0.25"/>
    <row r="8" spans="1:12" ht="15" customHeight="1" x14ac:dyDescent="0.25"/>
    <row r="9" spans="1:12" ht="15" customHeight="1" x14ac:dyDescent="0.25">
      <c r="A9" s="80" t="s">
        <v>44</v>
      </c>
      <c r="B9" s="81">
        <v>2022</v>
      </c>
      <c r="C9" s="81">
        <v>2021</v>
      </c>
      <c r="D9" s="82"/>
      <c r="E9" s="83" t="s">
        <v>45</v>
      </c>
      <c r="F9" s="84"/>
      <c r="G9" s="83" t="s">
        <v>46</v>
      </c>
    </row>
    <row r="10" spans="1:12" ht="15" customHeight="1" x14ac:dyDescent="0.25">
      <c r="A10" s="80" t="s">
        <v>47</v>
      </c>
    </row>
    <row r="11" spans="1:12" ht="15" customHeight="1" x14ac:dyDescent="0.25">
      <c r="A11" s="85" t="s">
        <v>48</v>
      </c>
      <c r="B11" s="86">
        <v>78938867.280000001</v>
      </c>
      <c r="C11" s="86">
        <v>56963149.200000003</v>
      </c>
      <c r="D11" s="86"/>
      <c r="E11" s="78">
        <f>+B11-C11</f>
        <v>21975718.079999998</v>
      </c>
      <c r="F11" s="78"/>
      <c r="G11" s="87">
        <f>+E11/B11</f>
        <v>0.27838907292716852</v>
      </c>
      <c r="H11" s="78"/>
    </row>
    <row r="12" spans="1:12" ht="15" customHeight="1" x14ac:dyDescent="0.25">
      <c r="A12" s="85" t="s">
        <v>49</v>
      </c>
      <c r="B12" s="86">
        <v>81209265.969999999</v>
      </c>
      <c r="C12" s="86">
        <v>106119008.45999999</v>
      </c>
      <c r="D12" s="86"/>
      <c r="E12" s="78">
        <f t="shared" ref="E12:E14" si="0">+B12-C12</f>
        <v>-24909742.489999995</v>
      </c>
      <c r="F12" s="78"/>
      <c r="G12" s="87">
        <f t="shared" ref="G12:G15" si="1">+E12/B12</f>
        <v>-0.3067352252537543</v>
      </c>
      <c r="H12" s="78"/>
    </row>
    <row r="13" spans="1:12" ht="15" customHeight="1" x14ac:dyDescent="0.3">
      <c r="A13" s="85" t="s">
        <v>50</v>
      </c>
      <c r="B13" s="86">
        <v>16980220.68</v>
      </c>
      <c r="C13" s="86">
        <v>9569369.9800000004</v>
      </c>
      <c r="D13" s="86"/>
      <c r="E13" s="78">
        <f t="shared" si="0"/>
        <v>7410850.6999999993</v>
      </c>
      <c r="F13" s="78"/>
      <c r="G13" s="87">
        <f t="shared" si="1"/>
        <v>0.43644018765485204</v>
      </c>
      <c r="H13" s="78"/>
      <c r="K13" s="88"/>
      <c r="L13" s="88"/>
    </row>
    <row r="14" spans="1:12" ht="15" customHeight="1" x14ac:dyDescent="0.25">
      <c r="A14" s="85" t="s">
        <v>51</v>
      </c>
      <c r="B14" s="86">
        <v>2333814.7000000002</v>
      </c>
      <c r="C14" s="86">
        <v>1452915.4500000002</v>
      </c>
      <c r="D14" s="86"/>
      <c r="E14" s="78">
        <f t="shared" si="0"/>
        <v>880899.25</v>
      </c>
      <c r="F14" s="78"/>
      <c r="G14" s="87">
        <f t="shared" si="1"/>
        <v>0.37745038198619624</v>
      </c>
      <c r="H14" s="78"/>
      <c r="I14" s="89"/>
      <c r="J14" s="90"/>
    </row>
    <row r="15" spans="1:12" ht="15" customHeight="1" thickBot="1" x14ac:dyDescent="0.3">
      <c r="A15" s="91" t="s">
        <v>52</v>
      </c>
      <c r="B15" s="92">
        <f>SUM(B11:B14)</f>
        <v>179462168.63</v>
      </c>
      <c r="C15" s="92">
        <f>SUM(C11:C14)</f>
        <v>174104443.08999997</v>
      </c>
      <c r="D15" s="93"/>
      <c r="E15" s="92">
        <f>SUM(E11:E14)</f>
        <v>5357725.5400000028</v>
      </c>
      <c r="F15" s="78"/>
      <c r="G15" s="94">
        <f t="shared" si="1"/>
        <v>2.9854345241119372E-2</v>
      </c>
      <c r="H15" s="78"/>
    </row>
    <row r="16" spans="1:12" ht="15" customHeight="1" thickTop="1" x14ac:dyDescent="0.25">
      <c r="A16" s="91" t="s">
        <v>53</v>
      </c>
      <c r="B16" s="95"/>
      <c r="C16" s="95"/>
      <c r="D16" s="95"/>
      <c r="E16" s="78"/>
      <c r="F16" s="78"/>
      <c r="G16" s="96"/>
      <c r="H16" s="78"/>
      <c r="I16" s="97"/>
      <c r="J16" s="97"/>
    </row>
    <row r="17" spans="1:13" ht="15" customHeight="1" x14ac:dyDescent="0.25">
      <c r="A17" s="91" t="s">
        <v>54</v>
      </c>
      <c r="B17" s="98"/>
      <c r="C17" s="98"/>
      <c r="D17" s="98"/>
      <c r="E17" s="78"/>
      <c r="F17" s="78"/>
      <c r="G17" s="96"/>
      <c r="H17" s="78"/>
      <c r="I17" s="97"/>
      <c r="J17" s="97"/>
    </row>
    <row r="18" spans="1:13" ht="15" customHeight="1" x14ac:dyDescent="0.25">
      <c r="A18" s="85" t="s">
        <v>55</v>
      </c>
      <c r="B18" s="86">
        <v>832259730.92999995</v>
      </c>
      <c r="C18" s="86">
        <v>823444719.27999997</v>
      </c>
      <c r="D18" s="86"/>
      <c r="E18" s="78">
        <f t="shared" ref="E18:E20" si="2">+B18-C18</f>
        <v>8815011.6499999762</v>
      </c>
      <c r="F18" s="78"/>
      <c r="G18" s="87">
        <f t="shared" ref="G18:G19" si="3">+E18/B18</f>
        <v>1.0591659457258294E-2</v>
      </c>
      <c r="H18" s="78"/>
      <c r="I18" s="97"/>
      <c r="J18" s="97"/>
    </row>
    <row r="19" spans="1:13" ht="15" customHeight="1" x14ac:dyDescent="0.3">
      <c r="A19" s="85" t="s">
        <v>56</v>
      </c>
      <c r="B19" s="86">
        <v>47426952.670000002</v>
      </c>
      <c r="C19" s="86">
        <f>130506127.55-108081511.04</f>
        <v>22424616.50999999</v>
      </c>
      <c r="D19" s="86"/>
      <c r="E19" s="78">
        <f t="shared" si="2"/>
        <v>25002336.160000011</v>
      </c>
      <c r="F19" s="78"/>
      <c r="G19" s="87">
        <f t="shared" si="3"/>
        <v>0.52717568286472005</v>
      </c>
      <c r="H19" s="78"/>
      <c r="I19" s="99"/>
      <c r="J19" s="100"/>
      <c r="K19" s="100"/>
      <c r="L19" s="100"/>
      <c r="M19" s="100"/>
    </row>
    <row r="20" spans="1:13" ht="15" customHeight="1" x14ac:dyDescent="0.25">
      <c r="A20" s="85" t="s">
        <v>57</v>
      </c>
      <c r="B20" s="86">
        <v>0</v>
      </c>
      <c r="C20" s="86">
        <v>0</v>
      </c>
      <c r="D20" s="86"/>
      <c r="E20" s="78">
        <f t="shared" si="2"/>
        <v>0</v>
      </c>
      <c r="F20" s="78"/>
      <c r="G20" s="87">
        <v>0</v>
      </c>
      <c r="H20" s="78"/>
      <c r="I20" s="97"/>
      <c r="J20" s="97"/>
      <c r="K20" s="101"/>
      <c r="L20" s="101"/>
      <c r="M20" s="102"/>
    </row>
    <row r="21" spans="1:13" ht="15" customHeight="1" x14ac:dyDescent="0.25">
      <c r="A21" s="91" t="s">
        <v>58</v>
      </c>
      <c r="B21" s="103">
        <f>SUM(B18:B20)</f>
        <v>879686683.5999999</v>
      </c>
      <c r="C21" s="103">
        <f>SUM(C18:C20)</f>
        <v>845869335.78999996</v>
      </c>
      <c r="D21" s="103"/>
      <c r="E21" s="104">
        <f>SUM(E18:E20)</f>
        <v>33817347.809999987</v>
      </c>
      <c r="F21" s="78"/>
      <c r="G21" s="96"/>
      <c r="H21" s="78"/>
      <c r="I21" s="97"/>
      <c r="J21" s="97"/>
      <c r="K21" s="101"/>
      <c r="L21" s="101"/>
      <c r="M21" s="102"/>
    </row>
    <row r="22" spans="1:13" ht="15" customHeight="1" thickBot="1" x14ac:dyDescent="0.3">
      <c r="A22" s="91" t="s">
        <v>59</v>
      </c>
      <c r="B22" s="105">
        <f>+B15+B21</f>
        <v>1059148852.2299999</v>
      </c>
      <c r="C22" s="105">
        <f>+C15+C21</f>
        <v>1019973778.8799999</v>
      </c>
      <c r="D22" s="106"/>
      <c r="E22" s="107">
        <f>+E15+E21</f>
        <v>39175073.349999994</v>
      </c>
      <c r="F22" s="78"/>
      <c r="G22" s="94">
        <f t="shared" ref="G22" si="4">+E22/B22</f>
        <v>3.698731605809541E-2</v>
      </c>
      <c r="H22" s="78"/>
      <c r="I22" s="108"/>
      <c r="J22" s="108"/>
      <c r="K22" s="108"/>
      <c r="L22" s="108"/>
      <c r="M22" s="109"/>
    </row>
    <row r="23" spans="1:13" ht="15" customHeight="1" thickTop="1" x14ac:dyDescent="0.25">
      <c r="A23" s="91"/>
      <c r="B23" s="95"/>
      <c r="C23" s="95"/>
      <c r="D23" s="95"/>
      <c r="E23" s="78"/>
      <c r="F23" s="78"/>
      <c r="G23" s="96"/>
      <c r="H23" s="78"/>
      <c r="I23" s="97"/>
      <c r="J23" s="97"/>
    </row>
    <row r="24" spans="1:13" ht="15" customHeight="1" x14ac:dyDescent="0.25">
      <c r="A24" s="91" t="s">
        <v>60</v>
      </c>
      <c r="B24" s="98"/>
      <c r="C24" s="98"/>
      <c r="D24" s="98"/>
      <c r="E24" s="78"/>
      <c r="F24" s="78"/>
      <c r="G24" s="96"/>
      <c r="H24" s="78"/>
      <c r="I24" s="97"/>
      <c r="J24" s="97"/>
    </row>
    <row r="25" spans="1:13" ht="15" customHeight="1" x14ac:dyDescent="0.25">
      <c r="A25" s="110" t="s">
        <v>61</v>
      </c>
      <c r="B25" s="86"/>
      <c r="C25" s="86"/>
      <c r="D25" s="86"/>
      <c r="E25" s="78"/>
      <c r="F25" s="78"/>
      <c r="G25" s="96"/>
      <c r="H25" s="78"/>
      <c r="I25" s="97"/>
      <c r="J25" s="97"/>
    </row>
    <row r="26" spans="1:13" ht="15" customHeight="1" x14ac:dyDescent="0.25">
      <c r="A26" s="85" t="s">
        <v>62</v>
      </c>
      <c r="B26" s="86">
        <v>0</v>
      </c>
      <c r="C26" s="86">
        <v>0</v>
      </c>
      <c r="D26" s="86"/>
      <c r="E26" s="78">
        <f t="shared" ref="E26:E29" si="5">+B26-C26</f>
        <v>0</v>
      </c>
      <c r="F26" s="78"/>
      <c r="G26" s="87">
        <v>0</v>
      </c>
      <c r="H26" s="78"/>
      <c r="I26" s="111"/>
      <c r="J26" s="178"/>
    </row>
    <row r="27" spans="1:13" ht="15" customHeight="1" x14ac:dyDescent="0.25">
      <c r="A27" s="85" t="s">
        <v>63</v>
      </c>
      <c r="B27" s="86">
        <v>12016303.960000001</v>
      </c>
      <c r="C27" s="86">
        <v>2282402</v>
      </c>
      <c r="D27" s="86"/>
      <c r="E27" s="78">
        <f t="shared" si="5"/>
        <v>9733901.9600000009</v>
      </c>
      <c r="F27" s="78"/>
      <c r="G27" s="87">
        <f t="shared" ref="G27:G30" si="6">+E27/B27</f>
        <v>0.81005790069910988</v>
      </c>
      <c r="H27" s="78"/>
      <c r="I27" s="111"/>
      <c r="J27" s="178"/>
    </row>
    <row r="28" spans="1:13" ht="15" customHeight="1" x14ac:dyDescent="0.25">
      <c r="A28" s="85" t="s">
        <v>64</v>
      </c>
      <c r="B28" s="86">
        <v>9045659.5999999996</v>
      </c>
      <c r="C28" s="86">
        <v>451657.69</v>
      </c>
      <c r="D28" s="86"/>
      <c r="E28" s="78">
        <f t="shared" si="5"/>
        <v>8594001.9100000001</v>
      </c>
      <c r="F28" s="78"/>
      <c r="G28" s="87">
        <f t="shared" si="6"/>
        <v>0.95006912597064785</v>
      </c>
      <c r="H28" s="78"/>
      <c r="I28" s="89"/>
      <c r="J28" s="90"/>
    </row>
    <row r="29" spans="1:13" ht="15" customHeight="1" x14ac:dyDescent="0.25">
      <c r="A29" s="85" t="s">
        <v>65</v>
      </c>
      <c r="B29" s="86">
        <v>1485150</v>
      </c>
      <c r="C29" s="86">
        <f>57000+225449.14</f>
        <v>282449.14</v>
      </c>
      <c r="D29" s="86"/>
      <c r="E29" s="78">
        <f t="shared" si="5"/>
        <v>1202700.8599999999</v>
      </c>
      <c r="F29" s="78"/>
      <c r="G29" s="87">
        <f t="shared" si="6"/>
        <v>0.80981776924889737</v>
      </c>
      <c r="H29" s="78"/>
      <c r="J29" s="112"/>
    </row>
    <row r="30" spans="1:13" ht="15" customHeight="1" thickBot="1" x14ac:dyDescent="0.3">
      <c r="A30" s="91" t="s">
        <v>66</v>
      </c>
      <c r="B30" s="92">
        <f>SUM(B26:B29)</f>
        <v>22547113.560000002</v>
      </c>
      <c r="C30" s="92">
        <f>SUM(C26:C29)</f>
        <v>3016508.83</v>
      </c>
      <c r="D30" s="93"/>
      <c r="E30" s="113">
        <f>SUM(E26:E29)</f>
        <v>19530604.73</v>
      </c>
      <c r="F30" s="114"/>
      <c r="G30" s="94">
        <f t="shared" si="6"/>
        <v>0.86621308213254056</v>
      </c>
      <c r="H30" s="78"/>
      <c r="I30" s="97"/>
      <c r="J30" s="97"/>
    </row>
    <row r="31" spans="1:13" ht="15" customHeight="1" thickTop="1" x14ac:dyDescent="0.25">
      <c r="A31" s="91"/>
      <c r="B31" s="93"/>
      <c r="C31" s="93"/>
      <c r="D31" s="93"/>
      <c r="E31" s="114"/>
      <c r="F31" s="114"/>
      <c r="G31" s="96"/>
      <c r="H31" s="78"/>
      <c r="I31" s="97"/>
      <c r="J31" s="97"/>
    </row>
    <row r="32" spans="1:13" ht="15" customHeight="1" x14ac:dyDescent="0.25">
      <c r="A32" s="91" t="s">
        <v>67</v>
      </c>
      <c r="B32" s="98"/>
      <c r="C32" s="98"/>
      <c r="D32" s="98"/>
      <c r="E32" s="78"/>
      <c r="F32" s="78"/>
      <c r="G32" s="96"/>
      <c r="H32" s="78"/>
    </row>
    <row r="33" spans="1:8" ht="15" customHeight="1" x14ac:dyDescent="0.25">
      <c r="A33" s="85" t="s">
        <v>68</v>
      </c>
      <c r="B33" s="86">
        <v>128573.34</v>
      </c>
      <c r="C33" s="86">
        <v>963449.56</v>
      </c>
      <c r="D33" s="86"/>
      <c r="E33" s="78">
        <f t="shared" ref="E33:E34" si="7">+B33-C33</f>
        <v>-834876.22000000009</v>
      </c>
      <c r="F33" s="78"/>
      <c r="G33" s="87">
        <f t="shared" ref="G33:G36" si="8">+E33/B33</f>
        <v>-6.49338517611816</v>
      </c>
      <c r="H33" s="78"/>
    </row>
    <row r="34" spans="1:8" ht="15" customHeight="1" x14ac:dyDescent="0.25">
      <c r="A34" s="85" t="s">
        <v>69</v>
      </c>
      <c r="B34" s="86">
        <v>50579362.340000004</v>
      </c>
      <c r="C34" s="86">
        <v>50408698.149999999</v>
      </c>
      <c r="D34" s="86"/>
      <c r="E34" s="78">
        <f t="shared" si="7"/>
        <v>170664.19000000507</v>
      </c>
      <c r="F34" s="78"/>
      <c r="G34" s="87">
        <f t="shared" si="8"/>
        <v>3.3741862709296675E-3</v>
      </c>
      <c r="H34" s="78"/>
    </row>
    <row r="35" spans="1:8" ht="15" customHeight="1" x14ac:dyDescent="0.25">
      <c r="A35" s="91" t="s">
        <v>70</v>
      </c>
      <c r="B35" s="103">
        <f>SUM(B33:B34)</f>
        <v>50707935.680000007</v>
      </c>
      <c r="C35" s="103">
        <f>SUM(C33:C34)</f>
        <v>51372147.710000001</v>
      </c>
      <c r="D35" s="103"/>
      <c r="E35" s="103">
        <f>SUM(E33:E34)</f>
        <v>-664212.02999999502</v>
      </c>
      <c r="F35" s="78"/>
      <c r="G35" s="115">
        <f t="shared" si="8"/>
        <v>-1.3098778743264252E-2</v>
      </c>
      <c r="H35" s="78"/>
    </row>
    <row r="36" spans="1:8" ht="15" customHeight="1" thickBot="1" x14ac:dyDescent="0.3">
      <c r="A36" s="91" t="s">
        <v>71</v>
      </c>
      <c r="B36" s="105">
        <f>+B30+B35</f>
        <v>73255049.24000001</v>
      </c>
      <c r="C36" s="105">
        <f>+C30+C35</f>
        <v>54388656.539999999</v>
      </c>
      <c r="D36" s="106"/>
      <c r="E36" s="105">
        <f>+E30+E35</f>
        <v>18866392.700000007</v>
      </c>
      <c r="F36" s="78"/>
      <c r="G36" s="94">
        <f t="shared" si="8"/>
        <v>0.25754392216964406</v>
      </c>
      <c r="H36" s="78"/>
    </row>
    <row r="37" spans="1:8" ht="15" customHeight="1" thickTop="1" x14ac:dyDescent="0.25">
      <c r="A37" s="91"/>
      <c r="B37" s="95"/>
      <c r="C37" s="95"/>
      <c r="D37" s="95"/>
      <c r="E37" s="78"/>
      <c r="F37" s="78"/>
      <c r="G37" s="96"/>
      <c r="H37" s="78"/>
    </row>
    <row r="38" spans="1:8" ht="15" customHeight="1" x14ac:dyDescent="0.25">
      <c r="A38" s="91" t="s">
        <v>72</v>
      </c>
      <c r="B38" s="98"/>
      <c r="C38" s="98"/>
      <c r="D38" s="98"/>
      <c r="E38" s="78"/>
      <c r="F38" s="78"/>
      <c r="G38" s="96"/>
      <c r="H38" s="78"/>
    </row>
    <row r="39" spans="1:8" ht="15" customHeight="1" x14ac:dyDescent="0.25">
      <c r="A39" s="85" t="s">
        <v>12</v>
      </c>
      <c r="B39" s="86">
        <f>+B22-B36</f>
        <v>985893802.98999989</v>
      </c>
      <c r="C39" s="86">
        <f>+C22-C36</f>
        <v>965585122.33999991</v>
      </c>
      <c r="D39" s="86"/>
      <c r="E39" s="78">
        <f t="shared" ref="E39:E40" si="9">+B39-C39</f>
        <v>20308680.649999976</v>
      </c>
      <c r="F39" s="78"/>
      <c r="G39" s="87">
        <f t="shared" ref="G39" si="10">+E39/B39</f>
        <v>2.0599257839341516E-2</v>
      </c>
      <c r="H39" s="78"/>
    </row>
    <row r="40" spans="1:8" ht="15" customHeight="1" x14ac:dyDescent="0.25">
      <c r="A40" s="85" t="s">
        <v>73</v>
      </c>
      <c r="B40" s="86">
        <v>0</v>
      </c>
      <c r="C40" s="86">
        <v>0</v>
      </c>
      <c r="D40" s="86"/>
      <c r="E40" s="78">
        <f t="shared" si="9"/>
        <v>0</v>
      </c>
      <c r="F40" s="78"/>
      <c r="G40" s="87">
        <v>0</v>
      </c>
      <c r="H40" s="78"/>
    </row>
    <row r="41" spans="1:8" ht="15" customHeight="1" thickBot="1" x14ac:dyDescent="0.3">
      <c r="A41" s="91" t="s">
        <v>74</v>
      </c>
      <c r="B41" s="92">
        <f>SUM(B39:B40)</f>
        <v>985893802.98999989</v>
      </c>
      <c r="C41" s="92">
        <f>SUM(C39:C40)</f>
        <v>965585122.33999991</v>
      </c>
      <c r="D41" s="93"/>
      <c r="E41" s="92">
        <f>SUM(E39:E40)</f>
        <v>20308680.649999976</v>
      </c>
      <c r="F41" s="78"/>
      <c r="G41" s="94">
        <f t="shared" ref="G41" si="11">+E41/B41</f>
        <v>2.0599257839341516E-2</v>
      </c>
      <c r="H41" s="78"/>
    </row>
    <row r="42" spans="1:8" ht="15" customHeight="1" thickTop="1" x14ac:dyDescent="0.25">
      <c r="A42" s="116"/>
      <c r="B42" s="179"/>
      <c r="C42" s="179"/>
      <c r="D42" s="117"/>
      <c r="E42" s="78"/>
      <c r="F42" s="78"/>
      <c r="G42" s="96"/>
      <c r="H42" s="78"/>
    </row>
    <row r="43" spans="1:8" ht="15" customHeight="1" x14ac:dyDescent="0.25">
      <c r="A43" s="116"/>
      <c r="B43" s="179"/>
      <c r="C43" s="179"/>
      <c r="D43" s="117"/>
      <c r="E43" s="78"/>
      <c r="F43" s="78"/>
      <c r="G43" s="96"/>
      <c r="H43" s="78"/>
    </row>
    <row r="44" spans="1:8" ht="15" customHeight="1" x14ac:dyDescent="0.25">
      <c r="A44" s="118" t="s">
        <v>75</v>
      </c>
      <c r="B44" s="179"/>
      <c r="C44" s="179"/>
      <c r="D44" s="117"/>
      <c r="E44" s="78"/>
      <c r="F44" s="78"/>
      <c r="G44" s="96"/>
      <c r="H44" s="78"/>
    </row>
    <row r="45" spans="1:8" ht="22.5" customHeight="1" thickBot="1" x14ac:dyDescent="0.3">
      <c r="B45" s="92">
        <f>+B36+B41</f>
        <v>1059148852.2299999</v>
      </c>
      <c r="C45" s="92">
        <f>+C36+C41</f>
        <v>1019973778.8799999</v>
      </c>
      <c r="D45" s="93"/>
      <c r="E45" s="78"/>
      <c r="F45" s="78"/>
      <c r="G45" s="94">
        <f>+E45/B45</f>
        <v>0</v>
      </c>
      <c r="H45" s="78"/>
    </row>
    <row r="46" spans="1:8" ht="22.5" customHeight="1" thickTop="1" x14ac:dyDescent="0.25">
      <c r="B46" s="93"/>
      <c r="C46" s="93"/>
      <c r="D46" s="93"/>
      <c r="E46" s="78"/>
      <c r="F46" s="78"/>
      <c r="G46" s="109"/>
      <c r="H46" s="78"/>
    </row>
    <row r="49" spans="1:5" ht="12" customHeight="1" x14ac:dyDescent="0.25">
      <c r="A49" s="119" t="s">
        <v>76</v>
      </c>
      <c r="E49" s="120"/>
    </row>
    <row r="50" spans="1:5" ht="12" customHeight="1" x14ac:dyDescent="0.25">
      <c r="A50" s="79" t="s">
        <v>77</v>
      </c>
      <c r="E50" s="119" t="s">
        <v>78</v>
      </c>
    </row>
    <row r="51" spans="1:5" ht="12" customHeight="1" x14ac:dyDescent="0.25">
      <c r="A51" s="79" t="s">
        <v>79</v>
      </c>
      <c r="E51" s="79" t="s">
        <v>80</v>
      </c>
    </row>
    <row r="52" spans="1:5" ht="12" customHeight="1" x14ac:dyDescent="0.25">
      <c r="E52" s="79" t="s">
        <v>81</v>
      </c>
    </row>
    <row r="53" spans="1:5" ht="12" customHeight="1" x14ac:dyDescent="0.25">
      <c r="E53" s="79"/>
    </row>
    <row r="56" spans="1:5" ht="12" customHeight="1" x14ac:dyDescent="0.25">
      <c r="E56" s="78"/>
    </row>
    <row r="57" spans="1:5" ht="12" customHeight="1" x14ac:dyDescent="0.25">
      <c r="E57" s="78"/>
    </row>
    <row r="58" spans="1:5" ht="12" customHeight="1" x14ac:dyDescent="0.25">
      <c r="E58" s="78"/>
    </row>
    <row r="59" spans="1:5" ht="12" customHeight="1" x14ac:dyDescent="0.25">
      <c r="E59" s="78"/>
    </row>
  </sheetData>
  <mergeCells count="7">
    <mergeCell ref="J26:J27"/>
    <mergeCell ref="B42:B44"/>
    <mergeCell ref="C42:C44"/>
    <mergeCell ref="A2:G2"/>
    <mergeCell ref="A3:G3"/>
    <mergeCell ref="A4:G4"/>
    <mergeCell ref="A5:G5"/>
  </mergeCells>
  <pageMargins left="1.1811023622047245" right="0" top="0" bottom="0.39370078740157483" header="0" footer="0"/>
  <pageSetup paperSize="9" scale="70" orientation="landscape" r:id="rId1"/>
  <headerFooter>
    <oddHeader>&amp;CBPRRADOR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4"/>
  <sheetViews>
    <sheetView tabSelected="1" zoomScaleNormal="100" zoomScaleSheetLayoutView="100" workbookViewId="0">
      <selection activeCell="C16" sqref="C16"/>
    </sheetView>
  </sheetViews>
  <sheetFormatPr baseColWidth="10" defaultRowHeight="15" x14ac:dyDescent="0.25"/>
  <cols>
    <col min="1" max="1" width="11.42578125" style="8"/>
    <col min="2" max="2" width="56.42578125" style="8" customWidth="1"/>
    <col min="3" max="3" width="20.140625" style="8" customWidth="1"/>
    <col min="4" max="4" width="4.5703125" style="8" customWidth="1"/>
    <col min="5" max="5" width="14.140625" style="8" customWidth="1"/>
    <col min="6" max="6" width="1" style="8" customWidth="1"/>
    <col min="7" max="7" width="10.28515625" style="8" customWidth="1"/>
    <col min="8" max="8" width="1" style="8" customWidth="1"/>
    <col min="9" max="9" width="19" style="8" bestFit="1" customWidth="1"/>
    <col min="10" max="10" width="1.28515625" style="8" customWidth="1"/>
    <col min="11" max="11" width="15.42578125" style="8" customWidth="1"/>
    <col min="12" max="16" width="11.42578125" style="8"/>
  </cols>
  <sheetData>
    <row r="2" spans="2:11" ht="21" x14ac:dyDescent="0.35">
      <c r="B2" s="122"/>
      <c r="C2" s="122"/>
      <c r="D2" s="122"/>
      <c r="E2" s="122"/>
      <c r="F2" s="122"/>
    </row>
    <row r="3" spans="2:11" ht="21" x14ac:dyDescent="0.35">
      <c r="B3" s="122"/>
      <c r="C3" s="122"/>
      <c r="D3" s="122"/>
      <c r="E3" s="122"/>
      <c r="F3" s="122"/>
    </row>
    <row r="4" spans="2:11" ht="21" x14ac:dyDescent="0.35">
      <c r="B4" s="122"/>
      <c r="C4" s="122"/>
      <c r="D4" s="122"/>
      <c r="E4" s="122"/>
      <c r="F4" s="122"/>
    </row>
    <row r="5" spans="2:11" ht="15" customHeight="1" x14ac:dyDescent="0.25">
      <c r="B5" s="182" t="s">
        <v>39</v>
      </c>
      <c r="C5" s="182"/>
      <c r="D5" s="182"/>
      <c r="E5" s="182"/>
      <c r="F5" s="182"/>
      <c r="G5" s="182"/>
      <c r="H5" s="182"/>
      <c r="I5" s="182"/>
      <c r="J5" s="182"/>
      <c r="K5" s="182"/>
    </row>
    <row r="6" spans="2:11" ht="15" customHeight="1" x14ac:dyDescent="0.25">
      <c r="B6" s="185" t="s">
        <v>83</v>
      </c>
      <c r="C6" s="185"/>
      <c r="D6" s="185"/>
      <c r="E6" s="185"/>
      <c r="F6" s="185"/>
      <c r="G6" s="185"/>
      <c r="H6" s="185"/>
      <c r="I6" s="185"/>
      <c r="J6" s="185"/>
      <c r="K6" s="185"/>
    </row>
    <row r="7" spans="2:11" ht="15" customHeight="1" x14ac:dyDescent="0.25">
      <c r="B7" s="185" t="s">
        <v>84</v>
      </c>
      <c r="C7" s="185"/>
      <c r="D7" s="185"/>
      <c r="E7" s="185"/>
      <c r="F7" s="185"/>
      <c r="G7" s="185"/>
      <c r="H7" s="185"/>
      <c r="I7" s="185"/>
      <c r="J7" s="185"/>
      <c r="K7" s="185"/>
    </row>
    <row r="8" spans="2:11" ht="15" customHeight="1" x14ac:dyDescent="0.25">
      <c r="B8" s="124"/>
      <c r="C8" s="123" t="s">
        <v>82</v>
      </c>
      <c r="D8" s="123"/>
      <c r="E8" s="124"/>
      <c r="F8" s="124"/>
      <c r="G8" s="124"/>
      <c r="H8" s="124"/>
      <c r="I8" s="124"/>
      <c r="J8" s="124"/>
      <c r="K8" s="124"/>
    </row>
    <row r="9" spans="2:11" ht="15" customHeight="1" thickBot="1" x14ac:dyDescent="0.3">
      <c r="B9" s="124"/>
      <c r="C9" s="125"/>
      <c r="D9" s="125"/>
      <c r="E9" s="124"/>
      <c r="F9" s="124"/>
      <c r="G9" s="124"/>
      <c r="H9" s="124"/>
      <c r="I9" s="124"/>
      <c r="J9" s="124"/>
      <c r="K9" s="124"/>
    </row>
    <row r="10" spans="2:11" ht="15" customHeight="1" x14ac:dyDescent="0.25">
      <c r="B10" s="186"/>
      <c r="C10" s="126"/>
      <c r="D10" s="127"/>
      <c r="E10" s="188" t="s">
        <v>85</v>
      </c>
      <c r="F10" s="128"/>
      <c r="G10" s="190"/>
      <c r="H10" s="127"/>
      <c r="I10" s="127"/>
      <c r="J10" s="127"/>
      <c r="K10" s="192" t="s">
        <v>86</v>
      </c>
    </row>
    <row r="11" spans="2:11" ht="15" customHeight="1" x14ac:dyDescent="0.25">
      <c r="B11" s="187"/>
      <c r="C11" s="129" t="s">
        <v>12</v>
      </c>
      <c r="D11" s="130"/>
      <c r="E11" s="189"/>
      <c r="F11" s="130"/>
      <c r="G11" s="191"/>
      <c r="H11" s="131"/>
      <c r="I11" s="130" t="s">
        <v>87</v>
      </c>
      <c r="J11" s="130"/>
      <c r="K11" s="193"/>
    </row>
    <row r="12" spans="2:11" ht="15" customHeight="1" thickBot="1" x14ac:dyDescent="0.3">
      <c r="B12" s="187"/>
      <c r="C12" s="132" t="s">
        <v>88</v>
      </c>
      <c r="D12" s="133"/>
      <c r="E12" s="133" t="s">
        <v>89</v>
      </c>
      <c r="F12" s="133"/>
      <c r="G12" s="133" t="s">
        <v>90</v>
      </c>
      <c r="H12" s="134"/>
      <c r="I12" s="133" t="s">
        <v>91</v>
      </c>
      <c r="J12" s="133"/>
      <c r="K12" s="135" t="s">
        <v>92</v>
      </c>
    </row>
    <row r="13" spans="2:11" ht="15" customHeight="1" x14ac:dyDescent="0.25">
      <c r="B13" s="136" t="s">
        <v>93</v>
      </c>
      <c r="C13" s="137">
        <v>965585122.33999991</v>
      </c>
      <c r="D13" s="138"/>
      <c r="E13" s="138">
        <v>0</v>
      </c>
      <c r="F13" s="138"/>
      <c r="G13" s="138">
        <v>0</v>
      </c>
      <c r="H13" s="138"/>
      <c r="I13" s="138">
        <v>965585122.33999991</v>
      </c>
      <c r="J13" s="138"/>
      <c r="K13" s="139">
        <v>965585122.33999991</v>
      </c>
    </row>
    <row r="14" spans="2:11" ht="15" customHeight="1" x14ac:dyDescent="0.25">
      <c r="B14" s="140" t="s">
        <v>94</v>
      </c>
      <c r="C14" s="141">
        <v>0</v>
      </c>
      <c r="D14" s="142"/>
      <c r="E14" s="143">
        <v>0</v>
      </c>
      <c r="F14" s="143"/>
      <c r="G14" s="144">
        <v>0</v>
      </c>
      <c r="H14" s="144"/>
      <c r="I14" s="142">
        <v>0</v>
      </c>
      <c r="J14" s="142"/>
      <c r="K14" s="145">
        <v>0</v>
      </c>
    </row>
    <row r="15" spans="2:11" ht="15" customHeight="1" x14ac:dyDescent="0.25">
      <c r="B15" s="140" t="s">
        <v>95</v>
      </c>
      <c r="C15" s="146">
        <v>20308680.649999999</v>
      </c>
      <c r="D15" s="144"/>
      <c r="E15" s="144">
        <v>0</v>
      </c>
      <c r="F15" s="144"/>
      <c r="G15" s="144">
        <v>0</v>
      </c>
      <c r="H15" s="144"/>
      <c r="I15" s="143">
        <v>20308680.649999976</v>
      </c>
      <c r="J15" s="143"/>
      <c r="K15" s="145">
        <v>20308680.649999976</v>
      </c>
    </row>
    <row r="16" spans="2:11" ht="15" customHeight="1" x14ac:dyDescent="0.25">
      <c r="B16" s="140" t="s">
        <v>96</v>
      </c>
      <c r="C16" s="147" t="s">
        <v>97</v>
      </c>
      <c r="D16" s="148"/>
      <c r="E16" s="148" t="s">
        <v>97</v>
      </c>
      <c r="F16" s="143"/>
      <c r="G16" s="148" t="s">
        <v>97</v>
      </c>
      <c r="H16" s="148"/>
      <c r="I16" s="148" t="s">
        <v>97</v>
      </c>
      <c r="J16" s="148"/>
      <c r="K16" s="149" t="str">
        <f t="shared" ref="K16" si="0">+I16</f>
        <v xml:space="preserve">  -</v>
      </c>
    </row>
    <row r="17" spans="1:16" s="121" customFormat="1" ht="15" customHeight="1" x14ac:dyDescent="0.25">
      <c r="A17" s="84"/>
      <c r="B17" s="150" t="s">
        <v>98</v>
      </c>
      <c r="C17" s="151">
        <f>SUM(C13:C16)</f>
        <v>985893802.98999989</v>
      </c>
      <c r="D17" s="152"/>
      <c r="E17" s="152">
        <f t="shared" ref="E17:K17" si="1">SUM(E13:E16)</f>
        <v>0</v>
      </c>
      <c r="F17" s="152"/>
      <c r="G17" s="152">
        <f t="shared" si="1"/>
        <v>0</v>
      </c>
      <c r="H17" s="152"/>
      <c r="I17" s="152">
        <f t="shared" si="1"/>
        <v>985893802.98999989</v>
      </c>
      <c r="J17" s="152"/>
      <c r="K17" s="153">
        <f t="shared" si="1"/>
        <v>985893802.98999989</v>
      </c>
      <c r="L17" s="84"/>
      <c r="M17" s="84"/>
      <c r="N17" s="84"/>
      <c r="O17" s="84"/>
      <c r="P17" s="84"/>
    </row>
    <row r="18" spans="1:16" ht="15" customHeight="1" x14ac:dyDescent="0.25">
      <c r="B18" s="140" t="s">
        <v>94</v>
      </c>
      <c r="C18" s="183"/>
      <c r="D18" s="142"/>
      <c r="E18" s="184"/>
      <c r="F18" s="143"/>
      <c r="G18" s="144"/>
      <c r="H18" s="144"/>
      <c r="I18" s="144"/>
      <c r="J18" s="144"/>
      <c r="K18" s="145">
        <v>0</v>
      </c>
    </row>
    <row r="19" spans="1:16" ht="15" customHeight="1" x14ac:dyDescent="0.25">
      <c r="B19" s="140" t="s">
        <v>99</v>
      </c>
      <c r="C19" s="183"/>
      <c r="D19" s="142"/>
      <c r="E19" s="184"/>
      <c r="F19" s="143"/>
      <c r="G19" s="154"/>
      <c r="H19" s="154"/>
      <c r="I19" s="144"/>
      <c r="J19" s="144"/>
      <c r="K19" s="155"/>
    </row>
    <row r="20" spans="1:16" ht="15" customHeight="1" x14ac:dyDescent="0.25">
      <c r="B20" s="156"/>
      <c r="C20" s="183"/>
      <c r="D20" s="142"/>
      <c r="E20" s="184"/>
      <c r="F20" s="143"/>
      <c r="G20" s="154"/>
      <c r="H20" s="154"/>
      <c r="I20" s="144"/>
      <c r="J20" s="144"/>
      <c r="K20" s="155"/>
    </row>
    <row r="21" spans="1:16" ht="15" customHeight="1" x14ac:dyDescent="0.25">
      <c r="B21" s="156"/>
      <c r="C21" s="183"/>
      <c r="D21" s="142"/>
      <c r="E21" s="184"/>
      <c r="F21" s="143"/>
      <c r="G21" s="154"/>
      <c r="H21" s="154"/>
      <c r="I21" s="143"/>
      <c r="J21" s="143"/>
      <c r="K21" s="155"/>
    </row>
    <row r="22" spans="1:16" ht="15" customHeight="1" x14ac:dyDescent="0.25">
      <c r="B22" s="140" t="s">
        <v>95</v>
      </c>
      <c r="C22" s="157">
        <v>0</v>
      </c>
      <c r="D22" s="144"/>
      <c r="E22" s="144">
        <v>0</v>
      </c>
      <c r="F22" s="144"/>
      <c r="G22" s="144">
        <v>0</v>
      </c>
      <c r="H22" s="144"/>
      <c r="I22" s="143">
        <v>0</v>
      </c>
      <c r="J22" s="143"/>
      <c r="K22" s="145">
        <v>0</v>
      </c>
    </row>
    <row r="23" spans="1:16" ht="15" customHeight="1" x14ac:dyDescent="0.25">
      <c r="B23" s="140" t="s">
        <v>96</v>
      </c>
      <c r="C23" s="158">
        <v>0</v>
      </c>
      <c r="D23" s="159"/>
      <c r="E23" s="160">
        <v>0</v>
      </c>
      <c r="F23" s="160"/>
      <c r="G23" s="160">
        <v>0</v>
      </c>
      <c r="H23" s="160"/>
      <c r="I23" s="160">
        <v>0</v>
      </c>
      <c r="J23" s="160"/>
      <c r="K23" s="161">
        <v>0</v>
      </c>
      <c r="L23" s="162"/>
    </row>
    <row r="24" spans="1:16" ht="15" customHeight="1" thickBot="1" x14ac:dyDescent="0.3">
      <c r="B24" s="150" t="s">
        <v>98</v>
      </c>
      <c r="C24" s="163">
        <f>+C17</f>
        <v>985893802.98999989</v>
      </c>
      <c r="D24" s="164"/>
      <c r="E24" s="165">
        <f>+E17</f>
        <v>0</v>
      </c>
      <c r="F24" s="166"/>
      <c r="G24" s="165">
        <f>+G17</f>
        <v>0</v>
      </c>
      <c r="H24" s="166"/>
      <c r="I24" s="167">
        <f>+I17</f>
        <v>985893802.98999989</v>
      </c>
      <c r="J24" s="166"/>
      <c r="K24" s="168">
        <f>+K17</f>
        <v>985893802.98999989</v>
      </c>
      <c r="L24" s="162"/>
    </row>
    <row r="25" spans="1:16" ht="15" customHeight="1" thickTop="1" x14ac:dyDescent="0.25">
      <c r="B25" s="169"/>
      <c r="C25" s="170"/>
      <c r="D25" s="171"/>
      <c r="E25" s="172"/>
      <c r="F25" s="172"/>
      <c r="G25" s="171"/>
      <c r="H25" s="171"/>
      <c r="I25" s="172"/>
      <c r="J25" s="172"/>
      <c r="K25" s="173"/>
    </row>
    <row r="26" spans="1:16" ht="15" customHeight="1" thickBot="1" x14ac:dyDescent="0.3">
      <c r="B26" s="174"/>
      <c r="C26" s="175"/>
      <c r="D26" s="176"/>
      <c r="E26" s="176"/>
      <c r="F26" s="176"/>
      <c r="G26" s="176"/>
      <c r="H26" s="176"/>
      <c r="I26" s="176"/>
      <c r="J26" s="176"/>
      <c r="K26" s="177"/>
    </row>
    <row r="29" spans="1:16" ht="15.75" x14ac:dyDescent="0.25">
      <c r="B29" s="119" t="s">
        <v>100</v>
      </c>
      <c r="D29" s="79"/>
      <c r="E29" s="79"/>
      <c r="F29" s="120"/>
      <c r="G29" s="119" t="s">
        <v>101</v>
      </c>
    </row>
    <row r="30" spans="1:16" ht="15.75" x14ac:dyDescent="0.25">
      <c r="B30" s="79" t="s">
        <v>77</v>
      </c>
      <c r="D30" s="79"/>
      <c r="E30" s="79"/>
      <c r="G30" s="79" t="s">
        <v>80</v>
      </c>
    </row>
    <row r="31" spans="1:16" ht="15.75" x14ac:dyDescent="0.25">
      <c r="B31" s="79" t="s">
        <v>102</v>
      </c>
      <c r="D31" s="79"/>
      <c r="E31" s="79"/>
      <c r="G31" s="79" t="s">
        <v>103</v>
      </c>
    </row>
    <row r="32" spans="1:16" ht="15.75" x14ac:dyDescent="0.25">
      <c r="B32" s="79"/>
      <c r="D32" s="79"/>
      <c r="E32" s="79"/>
    </row>
    <row r="33" spans="3:7" ht="15.75" x14ac:dyDescent="0.25">
      <c r="C33" s="78"/>
      <c r="G33" s="79"/>
    </row>
    <row r="34" spans="3:7" x14ac:dyDescent="0.25">
      <c r="C34" s="78"/>
    </row>
    <row r="35" spans="3:7" x14ac:dyDescent="0.25">
      <c r="C35" s="78"/>
    </row>
    <row r="36" spans="3:7" x14ac:dyDescent="0.25">
      <c r="C36" s="78"/>
    </row>
    <row r="37" spans="3:7" x14ac:dyDescent="0.25">
      <c r="C37" s="78"/>
    </row>
    <row r="38" spans="3:7" x14ac:dyDescent="0.25">
      <c r="C38" s="78"/>
    </row>
    <row r="39" spans="3:7" x14ac:dyDescent="0.25">
      <c r="C39" s="78"/>
    </row>
    <row r="40" spans="3:7" x14ac:dyDescent="0.25">
      <c r="C40" s="78"/>
    </row>
    <row r="41" spans="3:7" x14ac:dyDescent="0.25">
      <c r="C41" s="78"/>
    </row>
    <row r="42" spans="3:7" x14ac:dyDescent="0.25">
      <c r="C42" s="78"/>
    </row>
    <row r="43" spans="3:7" x14ac:dyDescent="0.25">
      <c r="C43" s="78"/>
    </row>
    <row r="44" spans="3:7" x14ac:dyDescent="0.25">
      <c r="C44" s="78"/>
    </row>
    <row r="45" spans="3:7" x14ac:dyDescent="0.25">
      <c r="C45" s="78"/>
    </row>
    <row r="46" spans="3:7" x14ac:dyDescent="0.25">
      <c r="C46" s="78"/>
    </row>
    <row r="47" spans="3:7" x14ac:dyDescent="0.25">
      <c r="C47" s="78"/>
    </row>
    <row r="48" spans="3:7" x14ac:dyDescent="0.25">
      <c r="C48" s="78"/>
    </row>
    <row r="49" spans="3:3" x14ac:dyDescent="0.25">
      <c r="C49" s="78"/>
    </row>
    <row r="50" spans="3:3" x14ac:dyDescent="0.25">
      <c r="C50" s="78"/>
    </row>
    <row r="51" spans="3:3" x14ac:dyDescent="0.25">
      <c r="C51" s="78"/>
    </row>
    <row r="52" spans="3:3" x14ac:dyDescent="0.25">
      <c r="C52" s="78"/>
    </row>
    <row r="53" spans="3:3" x14ac:dyDescent="0.25">
      <c r="C53" s="78"/>
    </row>
    <row r="54" spans="3:3" x14ac:dyDescent="0.25">
      <c r="C54" s="78"/>
    </row>
    <row r="55" spans="3:3" x14ac:dyDescent="0.25">
      <c r="C55" s="78"/>
    </row>
    <row r="56" spans="3:3" x14ac:dyDescent="0.25">
      <c r="C56" s="78"/>
    </row>
    <row r="57" spans="3:3" x14ac:dyDescent="0.25">
      <c r="C57" s="78"/>
    </row>
    <row r="58" spans="3:3" x14ac:dyDescent="0.25">
      <c r="C58" s="78"/>
    </row>
    <row r="59" spans="3:3" x14ac:dyDescent="0.25">
      <c r="C59" s="78"/>
    </row>
    <row r="60" spans="3:3" x14ac:dyDescent="0.25">
      <c r="C60" s="78"/>
    </row>
    <row r="61" spans="3:3" x14ac:dyDescent="0.25">
      <c r="C61" s="78"/>
    </row>
    <row r="62" spans="3:3" x14ac:dyDescent="0.25">
      <c r="C62" s="78"/>
    </row>
    <row r="63" spans="3:3" x14ac:dyDescent="0.25">
      <c r="C63" s="78"/>
    </row>
    <row r="64" spans="3:3" x14ac:dyDescent="0.25">
      <c r="C64" s="78"/>
    </row>
    <row r="65" spans="3:3" x14ac:dyDescent="0.25">
      <c r="C65" s="78"/>
    </row>
    <row r="66" spans="3:3" x14ac:dyDescent="0.25">
      <c r="C66" s="78"/>
    </row>
    <row r="67" spans="3:3" x14ac:dyDescent="0.25">
      <c r="C67" s="78"/>
    </row>
    <row r="68" spans="3:3" x14ac:dyDescent="0.25">
      <c r="C68" s="78"/>
    </row>
    <row r="69" spans="3:3" x14ac:dyDescent="0.25">
      <c r="C69" s="78"/>
    </row>
    <row r="70" spans="3:3" x14ac:dyDescent="0.25">
      <c r="C70" s="78"/>
    </row>
    <row r="71" spans="3:3" x14ac:dyDescent="0.25">
      <c r="C71" s="78"/>
    </row>
    <row r="72" spans="3:3" x14ac:dyDescent="0.25">
      <c r="C72" s="78"/>
    </row>
    <row r="73" spans="3:3" x14ac:dyDescent="0.25">
      <c r="C73" s="78"/>
    </row>
    <row r="74" spans="3:3" x14ac:dyDescent="0.25">
      <c r="C74" s="78"/>
    </row>
    <row r="75" spans="3:3" x14ac:dyDescent="0.25">
      <c r="C75" s="78"/>
    </row>
    <row r="76" spans="3:3" x14ac:dyDescent="0.25">
      <c r="C76" s="78"/>
    </row>
    <row r="77" spans="3:3" x14ac:dyDescent="0.25">
      <c r="C77" s="78"/>
    </row>
    <row r="78" spans="3:3" x14ac:dyDescent="0.25">
      <c r="C78" s="78"/>
    </row>
    <row r="79" spans="3:3" x14ac:dyDescent="0.25">
      <c r="C79" s="78"/>
    </row>
    <row r="80" spans="3:3" x14ac:dyDescent="0.25">
      <c r="C80" s="78"/>
    </row>
    <row r="81" spans="3:3" x14ac:dyDescent="0.25">
      <c r="C81" s="78"/>
    </row>
    <row r="82" spans="3:3" x14ac:dyDescent="0.25">
      <c r="C82" s="78"/>
    </row>
    <row r="83" spans="3:3" x14ac:dyDescent="0.25">
      <c r="C83" s="78"/>
    </row>
    <row r="84" spans="3:3" x14ac:dyDescent="0.25">
      <c r="C84" s="78"/>
    </row>
    <row r="85" spans="3:3" x14ac:dyDescent="0.25">
      <c r="C85" s="78"/>
    </row>
    <row r="86" spans="3:3" x14ac:dyDescent="0.25">
      <c r="C86" s="78"/>
    </row>
    <row r="87" spans="3:3" x14ac:dyDescent="0.25">
      <c r="C87" s="78"/>
    </row>
    <row r="88" spans="3:3" x14ac:dyDescent="0.25">
      <c r="C88" s="78"/>
    </row>
    <row r="89" spans="3:3" x14ac:dyDescent="0.25">
      <c r="C89" s="78"/>
    </row>
    <row r="90" spans="3:3" x14ac:dyDescent="0.25">
      <c r="C90" s="78"/>
    </row>
    <row r="91" spans="3:3" x14ac:dyDescent="0.25">
      <c r="C91" s="78"/>
    </row>
    <row r="92" spans="3:3" x14ac:dyDescent="0.25">
      <c r="C92" s="78"/>
    </row>
    <row r="93" spans="3:3" x14ac:dyDescent="0.25">
      <c r="C93" s="78"/>
    </row>
    <row r="94" spans="3:3" x14ac:dyDescent="0.25">
      <c r="C94" s="78"/>
    </row>
  </sheetData>
  <mergeCells count="9">
    <mergeCell ref="C18:C21"/>
    <mergeCell ref="E18:E21"/>
    <mergeCell ref="B5:K5"/>
    <mergeCell ref="B6:K6"/>
    <mergeCell ref="B7:K7"/>
    <mergeCell ref="B10:B12"/>
    <mergeCell ref="E10:E11"/>
    <mergeCell ref="G10:G11"/>
    <mergeCell ref="K10:K11"/>
  </mergeCells>
  <pageMargins left="0" right="0" top="1.5354330708661419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1"/>
  <sheetViews>
    <sheetView showGridLines="0" zoomScaleNormal="100" zoomScaleSheetLayoutView="80" workbookViewId="0">
      <selection activeCell="I20" sqref="I20"/>
    </sheetView>
  </sheetViews>
  <sheetFormatPr baseColWidth="10" defaultRowHeight="12.75" x14ac:dyDescent="0.2"/>
  <cols>
    <col min="1" max="1" width="3.42578125" style="7" customWidth="1"/>
    <col min="2" max="2" width="1.5703125" style="7" customWidth="1"/>
    <col min="3" max="4" width="10.85546875" style="7" customWidth="1"/>
    <col min="5" max="5" width="10" style="7" customWidth="1"/>
    <col min="6" max="6" width="26" style="14" customWidth="1"/>
    <col min="7" max="7" width="15.85546875" style="15" customWidth="1"/>
    <col min="8" max="8" width="17.7109375" style="15" customWidth="1"/>
    <col min="9" max="9" width="15" style="15" customWidth="1"/>
    <col min="10" max="10" width="16.7109375" style="15" customWidth="1"/>
    <col min="11" max="11" width="14" style="15" bestFit="1" customWidth="1"/>
    <col min="12" max="12" width="17.7109375" style="15" customWidth="1"/>
    <col min="13" max="13" width="11" style="15" customWidth="1"/>
    <col min="14" max="14" width="12.85546875" style="7" customWidth="1"/>
    <col min="15" max="15" width="2" style="7" customWidth="1"/>
    <col min="16" max="16" width="16.5703125" style="7" customWidth="1"/>
    <col min="17" max="17" width="18.42578125" style="7" hidden="1" customWidth="1"/>
    <col min="18" max="19" width="11.42578125" style="7" hidden="1" customWidth="1"/>
    <col min="20" max="20" width="0" style="7" hidden="1" customWidth="1"/>
    <col min="21" max="247" width="11.42578125" style="7"/>
    <col min="248" max="248" width="15" style="7" customWidth="1"/>
    <col min="249" max="249" width="12.140625" style="7" customWidth="1"/>
    <col min="250" max="250" width="15" style="7" customWidth="1"/>
    <col min="251" max="251" width="17" style="7" customWidth="1"/>
    <col min="252" max="252" width="19.7109375" style="7" customWidth="1"/>
    <col min="253" max="253" width="13" style="7" customWidth="1"/>
    <col min="254" max="254" width="12.42578125" style="7" customWidth="1"/>
    <col min="255" max="255" width="15.28515625" style="7" bestFit="1" customWidth="1"/>
    <col min="256" max="503" width="11.42578125" style="7"/>
    <col min="504" max="504" width="15" style="7" customWidth="1"/>
    <col min="505" max="505" width="12.140625" style="7" customWidth="1"/>
    <col min="506" max="506" width="15" style="7" customWidth="1"/>
    <col min="507" max="507" width="17" style="7" customWidth="1"/>
    <col min="508" max="508" width="19.7109375" style="7" customWidth="1"/>
    <col min="509" max="509" width="13" style="7" customWidth="1"/>
    <col min="510" max="510" width="12.42578125" style="7" customWidth="1"/>
    <col min="511" max="511" width="15.28515625" style="7" bestFit="1" customWidth="1"/>
    <col min="512" max="759" width="11.42578125" style="7"/>
    <col min="760" max="760" width="15" style="7" customWidth="1"/>
    <col min="761" max="761" width="12.140625" style="7" customWidth="1"/>
    <col min="762" max="762" width="15" style="7" customWidth="1"/>
    <col min="763" max="763" width="17" style="7" customWidth="1"/>
    <col min="764" max="764" width="19.7109375" style="7" customWidth="1"/>
    <col min="765" max="765" width="13" style="7" customWidth="1"/>
    <col min="766" max="766" width="12.42578125" style="7" customWidth="1"/>
    <col min="767" max="767" width="15.28515625" style="7" bestFit="1" customWidth="1"/>
    <col min="768" max="1015" width="11.42578125" style="7"/>
    <col min="1016" max="1016" width="15" style="7" customWidth="1"/>
    <col min="1017" max="1017" width="12.140625" style="7" customWidth="1"/>
    <col min="1018" max="1018" width="15" style="7" customWidth="1"/>
    <col min="1019" max="1019" width="17" style="7" customWidth="1"/>
    <col min="1020" max="1020" width="19.7109375" style="7" customWidth="1"/>
    <col min="1021" max="1021" width="13" style="7" customWidth="1"/>
    <col min="1022" max="1022" width="12.42578125" style="7" customWidth="1"/>
    <col min="1023" max="1023" width="15.28515625" style="7" bestFit="1" customWidth="1"/>
    <col min="1024" max="1271" width="11.42578125" style="7"/>
    <col min="1272" max="1272" width="15" style="7" customWidth="1"/>
    <col min="1273" max="1273" width="12.140625" style="7" customWidth="1"/>
    <col min="1274" max="1274" width="15" style="7" customWidth="1"/>
    <col min="1275" max="1275" width="17" style="7" customWidth="1"/>
    <col min="1276" max="1276" width="19.7109375" style="7" customWidth="1"/>
    <col min="1277" max="1277" width="13" style="7" customWidth="1"/>
    <col min="1278" max="1278" width="12.42578125" style="7" customWidth="1"/>
    <col min="1279" max="1279" width="15.28515625" style="7" bestFit="1" customWidth="1"/>
    <col min="1280" max="1527" width="11.42578125" style="7"/>
    <col min="1528" max="1528" width="15" style="7" customWidth="1"/>
    <col min="1529" max="1529" width="12.140625" style="7" customWidth="1"/>
    <col min="1530" max="1530" width="15" style="7" customWidth="1"/>
    <col min="1531" max="1531" width="17" style="7" customWidth="1"/>
    <col min="1532" max="1532" width="19.7109375" style="7" customWidth="1"/>
    <col min="1533" max="1533" width="13" style="7" customWidth="1"/>
    <col min="1534" max="1534" width="12.42578125" style="7" customWidth="1"/>
    <col min="1535" max="1535" width="15.28515625" style="7" bestFit="1" customWidth="1"/>
    <col min="1536" max="1783" width="11.42578125" style="7"/>
    <col min="1784" max="1784" width="15" style="7" customWidth="1"/>
    <col min="1785" max="1785" width="12.140625" style="7" customWidth="1"/>
    <col min="1786" max="1786" width="15" style="7" customWidth="1"/>
    <col min="1787" max="1787" width="17" style="7" customWidth="1"/>
    <col min="1788" max="1788" width="19.7109375" style="7" customWidth="1"/>
    <col min="1789" max="1789" width="13" style="7" customWidth="1"/>
    <col min="1790" max="1790" width="12.42578125" style="7" customWidth="1"/>
    <col min="1791" max="1791" width="15.28515625" style="7" bestFit="1" customWidth="1"/>
    <col min="1792" max="2039" width="11.42578125" style="7"/>
    <col min="2040" max="2040" width="15" style="7" customWidth="1"/>
    <col min="2041" max="2041" width="12.140625" style="7" customWidth="1"/>
    <col min="2042" max="2042" width="15" style="7" customWidth="1"/>
    <col min="2043" max="2043" width="17" style="7" customWidth="1"/>
    <col min="2044" max="2044" width="19.7109375" style="7" customWidth="1"/>
    <col min="2045" max="2045" width="13" style="7" customWidth="1"/>
    <col min="2046" max="2046" width="12.42578125" style="7" customWidth="1"/>
    <col min="2047" max="2047" width="15.28515625" style="7" bestFit="1" customWidth="1"/>
    <col min="2048" max="2295" width="11.42578125" style="7"/>
    <col min="2296" max="2296" width="15" style="7" customWidth="1"/>
    <col min="2297" max="2297" width="12.140625" style="7" customWidth="1"/>
    <col min="2298" max="2298" width="15" style="7" customWidth="1"/>
    <col min="2299" max="2299" width="17" style="7" customWidth="1"/>
    <col min="2300" max="2300" width="19.7109375" style="7" customWidth="1"/>
    <col min="2301" max="2301" width="13" style="7" customWidth="1"/>
    <col min="2302" max="2302" width="12.42578125" style="7" customWidth="1"/>
    <col min="2303" max="2303" width="15.28515625" style="7" bestFit="1" customWidth="1"/>
    <col min="2304" max="2551" width="11.42578125" style="7"/>
    <col min="2552" max="2552" width="15" style="7" customWidth="1"/>
    <col min="2553" max="2553" width="12.140625" style="7" customWidth="1"/>
    <col min="2554" max="2554" width="15" style="7" customWidth="1"/>
    <col min="2555" max="2555" width="17" style="7" customWidth="1"/>
    <col min="2556" max="2556" width="19.7109375" style="7" customWidth="1"/>
    <col min="2557" max="2557" width="13" style="7" customWidth="1"/>
    <col min="2558" max="2558" width="12.42578125" style="7" customWidth="1"/>
    <col min="2559" max="2559" width="15.28515625" style="7" bestFit="1" customWidth="1"/>
    <col min="2560" max="2807" width="11.42578125" style="7"/>
    <col min="2808" max="2808" width="15" style="7" customWidth="1"/>
    <col min="2809" max="2809" width="12.140625" style="7" customWidth="1"/>
    <col min="2810" max="2810" width="15" style="7" customWidth="1"/>
    <col min="2811" max="2811" width="17" style="7" customWidth="1"/>
    <col min="2812" max="2812" width="19.7109375" style="7" customWidth="1"/>
    <col min="2813" max="2813" width="13" style="7" customWidth="1"/>
    <col min="2814" max="2814" width="12.42578125" style="7" customWidth="1"/>
    <col min="2815" max="2815" width="15.28515625" style="7" bestFit="1" customWidth="1"/>
    <col min="2816" max="3063" width="11.42578125" style="7"/>
    <col min="3064" max="3064" width="15" style="7" customWidth="1"/>
    <col min="3065" max="3065" width="12.140625" style="7" customWidth="1"/>
    <col min="3066" max="3066" width="15" style="7" customWidth="1"/>
    <col min="3067" max="3067" width="17" style="7" customWidth="1"/>
    <col min="3068" max="3068" width="19.7109375" style="7" customWidth="1"/>
    <col min="3069" max="3069" width="13" style="7" customWidth="1"/>
    <col min="3070" max="3070" width="12.42578125" style="7" customWidth="1"/>
    <col min="3071" max="3071" width="15.28515625" style="7" bestFit="1" customWidth="1"/>
    <col min="3072" max="3319" width="11.42578125" style="7"/>
    <col min="3320" max="3320" width="15" style="7" customWidth="1"/>
    <col min="3321" max="3321" width="12.140625" style="7" customWidth="1"/>
    <col min="3322" max="3322" width="15" style="7" customWidth="1"/>
    <col min="3323" max="3323" width="17" style="7" customWidth="1"/>
    <col min="3324" max="3324" width="19.7109375" style="7" customWidth="1"/>
    <col min="3325" max="3325" width="13" style="7" customWidth="1"/>
    <col min="3326" max="3326" width="12.42578125" style="7" customWidth="1"/>
    <col min="3327" max="3327" width="15.28515625" style="7" bestFit="1" customWidth="1"/>
    <col min="3328" max="3575" width="11.42578125" style="7"/>
    <col min="3576" max="3576" width="15" style="7" customWidth="1"/>
    <col min="3577" max="3577" width="12.140625" style="7" customWidth="1"/>
    <col min="3578" max="3578" width="15" style="7" customWidth="1"/>
    <col min="3579" max="3579" width="17" style="7" customWidth="1"/>
    <col min="3580" max="3580" width="19.7109375" style="7" customWidth="1"/>
    <col min="3581" max="3581" width="13" style="7" customWidth="1"/>
    <col min="3582" max="3582" width="12.42578125" style="7" customWidth="1"/>
    <col min="3583" max="3583" width="15.28515625" style="7" bestFit="1" customWidth="1"/>
    <col min="3584" max="3831" width="11.42578125" style="7"/>
    <col min="3832" max="3832" width="15" style="7" customWidth="1"/>
    <col min="3833" max="3833" width="12.140625" style="7" customWidth="1"/>
    <col min="3834" max="3834" width="15" style="7" customWidth="1"/>
    <col min="3835" max="3835" width="17" style="7" customWidth="1"/>
    <col min="3836" max="3836" width="19.7109375" style="7" customWidth="1"/>
    <col min="3837" max="3837" width="13" style="7" customWidth="1"/>
    <col min="3838" max="3838" width="12.42578125" style="7" customWidth="1"/>
    <col min="3839" max="3839" width="15.28515625" style="7" bestFit="1" customWidth="1"/>
    <col min="3840" max="4087" width="11.42578125" style="7"/>
    <col min="4088" max="4088" width="15" style="7" customWidth="1"/>
    <col min="4089" max="4089" width="12.140625" style="7" customWidth="1"/>
    <col min="4090" max="4090" width="15" style="7" customWidth="1"/>
    <col min="4091" max="4091" width="17" style="7" customWidth="1"/>
    <col min="4092" max="4092" width="19.7109375" style="7" customWidth="1"/>
    <col min="4093" max="4093" width="13" style="7" customWidth="1"/>
    <col min="4094" max="4094" width="12.42578125" style="7" customWidth="1"/>
    <col min="4095" max="4095" width="15.28515625" style="7" bestFit="1" customWidth="1"/>
    <col min="4096" max="4343" width="11.42578125" style="7"/>
    <col min="4344" max="4344" width="15" style="7" customWidth="1"/>
    <col min="4345" max="4345" width="12.140625" style="7" customWidth="1"/>
    <col min="4346" max="4346" width="15" style="7" customWidth="1"/>
    <col min="4347" max="4347" width="17" style="7" customWidth="1"/>
    <col min="4348" max="4348" width="19.7109375" style="7" customWidth="1"/>
    <col min="4349" max="4349" width="13" style="7" customWidth="1"/>
    <col min="4350" max="4350" width="12.42578125" style="7" customWidth="1"/>
    <col min="4351" max="4351" width="15.28515625" style="7" bestFit="1" customWidth="1"/>
    <col min="4352" max="4599" width="11.42578125" style="7"/>
    <col min="4600" max="4600" width="15" style="7" customWidth="1"/>
    <col min="4601" max="4601" width="12.140625" style="7" customWidth="1"/>
    <col min="4602" max="4602" width="15" style="7" customWidth="1"/>
    <col min="4603" max="4603" width="17" style="7" customWidth="1"/>
    <col min="4604" max="4604" width="19.7109375" style="7" customWidth="1"/>
    <col min="4605" max="4605" width="13" style="7" customWidth="1"/>
    <col min="4606" max="4606" width="12.42578125" style="7" customWidth="1"/>
    <col min="4607" max="4607" width="15.28515625" style="7" bestFit="1" customWidth="1"/>
    <col min="4608" max="4855" width="11.42578125" style="7"/>
    <col min="4856" max="4856" width="15" style="7" customWidth="1"/>
    <col min="4857" max="4857" width="12.140625" style="7" customWidth="1"/>
    <col min="4858" max="4858" width="15" style="7" customWidth="1"/>
    <col min="4859" max="4859" width="17" style="7" customWidth="1"/>
    <col min="4860" max="4860" width="19.7109375" style="7" customWidth="1"/>
    <col min="4861" max="4861" width="13" style="7" customWidth="1"/>
    <col min="4862" max="4862" width="12.42578125" style="7" customWidth="1"/>
    <col min="4863" max="4863" width="15.28515625" style="7" bestFit="1" customWidth="1"/>
    <col min="4864" max="5111" width="11.42578125" style="7"/>
    <col min="5112" max="5112" width="15" style="7" customWidth="1"/>
    <col min="5113" max="5113" width="12.140625" style="7" customWidth="1"/>
    <col min="5114" max="5114" width="15" style="7" customWidth="1"/>
    <col min="5115" max="5115" width="17" style="7" customWidth="1"/>
    <col min="5116" max="5116" width="19.7109375" style="7" customWidth="1"/>
    <col min="5117" max="5117" width="13" style="7" customWidth="1"/>
    <col min="5118" max="5118" width="12.42578125" style="7" customWidth="1"/>
    <col min="5119" max="5119" width="15.28515625" style="7" bestFit="1" customWidth="1"/>
    <col min="5120" max="5367" width="11.42578125" style="7"/>
    <col min="5368" max="5368" width="15" style="7" customWidth="1"/>
    <col min="5369" max="5369" width="12.140625" style="7" customWidth="1"/>
    <col min="5370" max="5370" width="15" style="7" customWidth="1"/>
    <col min="5371" max="5371" width="17" style="7" customWidth="1"/>
    <col min="5372" max="5372" width="19.7109375" style="7" customWidth="1"/>
    <col min="5373" max="5373" width="13" style="7" customWidth="1"/>
    <col min="5374" max="5374" width="12.42578125" style="7" customWidth="1"/>
    <col min="5375" max="5375" width="15.28515625" style="7" bestFit="1" customWidth="1"/>
    <col min="5376" max="5623" width="11.42578125" style="7"/>
    <col min="5624" max="5624" width="15" style="7" customWidth="1"/>
    <col min="5625" max="5625" width="12.140625" style="7" customWidth="1"/>
    <col min="5626" max="5626" width="15" style="7" customWidth="1"/>
    <col min="5627" max="5627" width="17" style="7" customWidth="1"/>
    <col min="5628" max="5628" width="19.7109375" style="7" customWidth="1"/>
    <col min="5629" max="5629" width="13" style="7" customWidth="1"/>
    <col min="5630" max="5630" width="12.42578125" style="7" customWidth="1"/>
    <col min="5631" max="5631" width="15.28515625" style="7" bestFit="1" customWidth="1"/>
    <col min="5632" max="5879" width="11.42578125" style="7"/>
    <col min="5880" max="5880" width="15" style="7" customWidth="1"/>
    <col min="5881" max="5881" width="12.140625" style="7" customWidth="1"/>
    <col min="5882" max="5882" width="15" style="7" customWidth="1"/>
    <col min="5883" max="5883" width="17" style="7" customWidth="1"/>
    <col min="5884" max="5884" width="19.7109375" style="7" customWidth="1"/>
    <col min="5885" max="5885" width="13" style="7" customWidth="1"/>
    <col min="5886" max="5886" width="12.42578125" style="7" customWidth="1"/>
    <col min="5887" max="5887" width="15.28515625" style="7" bestFit="1" customWidth="1"/>
    <col min="5888" max="6135" width="11.42578125" style="7"/>
    <col min="6136" max="6136" width="15" style="7" customWidth="1"/>
    <col min="6137" max="6137" width="12.140625" style="7" customWidth="1"/>
    <col min="6138" max="6138" width="15" style="7" customWidth="1"/>
    <col min="6139" max="6139" width="17" style="7" customWidth="1"/>
    <col min="6140" max="6140" width="19.7109375" style="7" customWidth="1"/>
    <col min="6141" max="6141" width="13" style="7" customWidth="1"/>
    <col min="6142" max="6142" width="12.42578125" style="7" customWidth="1"/>
    <col min="6143" max="6143" width="15.28515625" style="7" bestFit="1" customWidth="1"/>
    <col min="6144" max="6391" width="11.42578125" style="7"/>
    <col min="6392" max="6392" width="15" style="7" customWidth="1"/>
    <col min="6393" max="6393" width="12.140625" style="7" customWidth="1"/>
    <col min="6394" max="6394" width="15" style="7" customWidth="1"/>
    <col min="6395" max="6395" width="17" style="7" customWidth="1"/>
    <col min="6396" max="6396" width="19.7109375" style="7" customWidth="1"/>
    <col min="6397" max="6397" width="13" style="7" customWidth="1"/>
    <col min="6398" max="6398" width="12.42578125" style="7" customWidth="1"/>
    <col min="6399" max="6399" width="15.28515625" style="7" bestFit="1" customWidth="1"/>
    <col min="6400" max="6647" width="11.42578125" style="7"/>
    <col min="6648" max="6648" width="15" style="7" customWidth="1"/>
    <col min="6649" max="6649" width="12.140625" style="7" customWidth="1"/>
    <col min="6650" max="6650" width="15" style="7" customWidth="1"/>
    <col min="6651" max="6651" width="17" style="7" customWidth="1"/>
    <col min="6652" max="6652" width="19.7109375" style="7" customWidth="1"/>
    <col min="6653" max="6653" width="13" style="7" customWidth="1"/>
    <col min="6654" max="6654" width="12.42578125" style="7" customWidth="1"/>
    <col min="6655" max="6655" width="15.28515625" style="7" bestFit="1" customWidth="1"/>
    <col min="6656" max="6903" width="11.42578125" style="7"/>
    <col min="6904" max="6904" width="15" style="7" customWidth="1"/>
    <col min="6905" max="6905" width="12.140625" style="7" customWidth="1"/>
    <col min="6906" max="6906" width="15" style="7" customWidth="1"/>
    <col min="6907" max="6907" width="17" style="7" customWidth="1"/>
    <col min="6908" max="6908" width="19.7109375" style="7" customWidth="1"/>
    <col min="6909" max="6909" width="13" style="7" customWidth="1"/>
    <col min="6910" max="6910" width="12.42578125" style="7" customWidth="1"/>
    <col min="6911" max="6911" width="15.28515625" style="7" bestFit="1" customWidth="1"/>
    <col min="6912" max="7159" width="11.42578125" style="7"/>
    <col min="7160" max="7160" width="15" style="7" customWidth="1"/>
    <col min="7161" max="7161" width="12.140625" style="7" customWidth="1"/>
    <col min="7162" max="7162" width="15" style="7" customWidth="1"/>
    <col min="7163" max="7163" width="17" style="7" customWidth="1"/>
    <col min="7164" max="7164" width="19.7109375" style="7" customWidth="1"/>
    <col min="7165" max="7165" width="13" style="7" customWidth="1"/>
    <col min="7166" max="7166" width="12.42578125" style="7" customWidth="1"/>
    <col min="7167" max="7167" width="15.28515625" style="7" bestFit="1" customWidth="1"/>
    <col min="7168" max="7415" width="11.42578125" style="7"/>
    <col min="7416" max="7416" width="15" style="7" customWidth="1"/>
    <col min="7417" max="7417" width="12.140625" style="7" customWidth="1"/>
    <col min="7418" max="7418" width="15" style="7" customWidth="1"/>
    <col min="7419" max="7419" width="17" style="7" customWidth="1"/>
    <col min="7420" max="7420" width="19.7109375" style="7" customWidth="1"/>
    <col min="7421" max="7421" width="13" style="7" customWidth="1"/>
    <col min="7422" max="7422" width="12.42578125" style="7" customWidth="1"/>
    <col min="7423" max="7423" width="15.28515625" style="7" bestFit="1" customWidth="1"/>
    <col min="7424" max="7671" width="11.42578125" style="7"/>
    <col min="7672" max="7672" width="15" style="7" customWidth="1"/>
    <col min="7673" max="7673" width="12.140625" style="7" customWidth="1"/>
    <col min="7674" max="7674" width="15" style="7" customWidth="1"/>
    <col min="7675" max="7675" width="17" style="7" customWidth="1"/>
    <col min="7676" max="7676" width="19.7109375" style="7" customWidth="1"/>
    <col min="7677" max="7677" width="13" style="7" customWidth="1"/>
    <col min="7678" max="7678" width="12.42578125" style="7" customWidth="1"/>
    <col min="7679" max="7679" width="15.28515625" style="7" bestFit="1" customWidth="1"/>
    <col min="7680" max="7927" width="11.42578125" style="7"/>
    <col min="7928" max="7928" width="15" style="7" customWidth="1"/>
    <col min="7929" max="7929" width="12.140625" style="7" customWidth="1"/>
    <col min="7930" max="7930" width="15" style="7" customWidth="1"/>
    <col min="7931" max="7931" width="17" style="7" customWidth="1"/>
    <col min="7932" max="7932" width="19.7109375" style="7" customWidth="1"/>
    <col min="7933" max="7933" width="13" style="7" customWidth="1"/>
    <col min="7934" max="7934" width="12.42578125" style="7" customWidth="1"/>
    <col min="7935" max="7935" width="15.28515625" style="7" bestFit="1" customWidth="1"/>
    <col min="7936" max="8183" width="11.42578125" style="7"/>
    <col min="8184" max="8184" width="15" style="7" customWidth="1"/>
    <col min="8185" max="8185" width="12.140625" style="7" customWidth="1"/>
    <col min="8186" max="8186" width="15" style="7" customWidth="1"/>
    <col min="8187" max="8187" width="17" style="7" customWidth="1"/>
    <col min="8188" max="8188" width="19.7109375" style="7" customWidth="1"/>
    <col min="8189" max="8189" width="13" style="7" customWidth="1"/>
    <col min="8190" max="8190" width="12.42578125" style="7" customWidth="1"/>
    <col min="8191" max="8191" width="15.28515625" style="7" bestFit="1" customWidth="1"/>
    <col min="8192" max="8439" width="11.42578125" style="7"/>
    <col min="8440" max="8440" width="15" style="7" customWidth="1"/>
    <col min="8441" max="8441" width="12.140625" style="7" customWidth="1"/>
    <col min="8442" max="8442" width="15" style="7" customWidth="1"/>
    <col min="8443" max="8443" width="17" style="7" customWidth="1"/>
    <col min="8444" max="8444" width="19.7109375" style="7" customWidth="1"/>
    <col min="8445" max="8445" width="13" style="7" customWidth="1"/>
    <col min="8446" max="8446" width="12.42578125" style="7" customWidth="1"/>
    <col min="8447" max="8447" width="15.28515625" style="7" bestFit="1" customWidth="1"/>
    <col min="8448" max="8695" width="11.42578125" style="7"/>
    <col min="8696" max="8696" width="15" style="7" customWidth="1"/>
    <col min="8697" max="8697" width="12.140625" style="7" customWidth="1"/>
    <col min="8698" max="8698" width="15" style="7" customWidth="1"/>
    <col min="8699" max="8699" width="17" style="7" customWidth="1"/>
    <col min="8700" max="8700" width="19.7109375" style="7" customWidth="1"/>
    <col min="8701" max="8701" width="13" style="7" customWidth="1"/>
    <col min="8702" max="8702" width="12.42578125" style="7" customWidth="1"/>
    <col min="8703" max="8703" width="15.28515625" style="7" bestFit="1" customWidth="1"/>
    <col min="8704" max="8951" width="11.42578125" style="7"/>
    <col min="8952" max="8952" width="15" style="7" customWidth="1"/>
    <col min="8953" max="8953" width="12.140625" style="7" customWidth="1"/>
    <col min="8954" max="8954" width="15" style="7" customWidth="1"/>
    <col min="8955" max="8955" width="17" style="7" customWidth="1"/>
    <col min="8956" max="8956" width="19.7109375" style="7" customWidth="1"/>
    <col min="8957" max="8957" width="13" style="7" customWidth="1"/>
    <col min="8958" max="8958" width="12.42578125" style="7" customWidth="1"/>
    <col min="8959" max="8959" width="15.28515625" style="7" bestFit="1" customWidth="1"/>
    <col min="8960" max="9207" width="11.42578125" style="7"/>
    <col min="9208" max="9208" width="15" style="7" customWidth="1"/>
    <col min="9209" max="9209" width="12.140625" style="7" customWidth="1"/>
    <col min="9210" max="9210" width="15" style="7" customWidth="1"/>
    <col min="9211" max="9211" width="17" style="7" customWidth="1"/>
    <col min="9212" max="9212" width="19.7109375" style="7" customWidth="1"/>
    <col min="9213" max="9213" width="13" style="7" customWidth="1"/>
    <col min="9214" max="9214" width="12.42578125" style="7" customWidth="1"/>
    <col min="9215" max="9215" width="15.28515625" style="7" bestFit="1" customWidth="1"/>
    <col min="9216" max="9463" width="11.42578125" style="7"/>
    <col min="9464" max="9464" width="15" style="7" customWidth="1"/>
    <col min="9465" max="9465" width="12.140625" style="7" customWidth="1"/>
    <col min="9466" max="9466" width="15" style="7" customWidth="1"/>
    <col min="9467" max="9467" width="17" style="7" customWidth="1"/>
    <col min="9468" max="9468" width="19.7109375" style="7" customWidth="1"/>
    <col min="9469" max="9469" width="13" style="7" customWidth="1"/>
    <col min="9470" max="9470" width="12.42578125" style="7" customWidth="1"/>
    <col min="9471" max="9471" width="15.28515625" style="7" bestFit="1" customWidth="1"/>
    <col min="9472" max="9719" width="11.42578125" style="7"/>
    <col min="9720" max="9720" width="15" style="7" customWidth="1"/>
    <col min="9721" max="9721" width="12.140625" style="7" customWidth="1"/>
    <col min="9722" max="9722" width="15" style="7" customWidth="1"/>
    <col min="9723" max="9723" width="17" style="7" customWidth="1"/>
    <col min="9724" max="9724" width="19.7109375" style="7" customWidth="1"/>
    <col min="9725" max="9725" width="13" style="7" customWidth="1"/>
    <col min="9726" max="9726" width="12.42578125" style="7" customWidth="1"/>
    <col min="9727" max="9727" width="15.28515625" style="7" bestFit="1" customWidth="1"/>
    <col min="9728" max="9975" width="11.42578125" style="7"/>
    <col min="9976" max="9976" width="15" style="7" customWidth="1"/>
    <col min="9977" max="9977" width="12.140625" style="7" customWidth="1"/>
    <col min="9978" max="9978" width="15" style="7" customWidth="1"/>
    <col min="9979" max="9979" width="17" style="7" customWidth="1"/>
    <col min="9980" max="9980" width="19.7109375" style="7" customWidth="1"/>
    <col min="9981" max="9981" width="13" style="7" customWidth="1"/>
    <col min="9982" max="9982" width="12.42578125" style="7" customWidth="1"/>
    <col min="9983" max="9983" width="15.28515625" style="7" bestFit="1" customWidth="1"/>
    <col min="9984" max="10231" width="11.42578125" style="7"/>
    <col min="10232" max="10232" width="15" style="7" customWidth="1"/>
    <col min="10233" max="10233" width="12.140625" style="7" customWidth="1"/>
    <col min="10234" max="10234" width="15" style="7" customWidth="1"/>
    <col min="10235" max="10235" width="17" style="7" customWidth="1"/>
    <col min="10236" max="10236" width="19.7109375" style="7" customWidth="1"/>
    <col min="10237" max="10237" width="13" style="7" customWidth="1"/>
    <col min="10238" max="10238" width="12.42578125" style="7" customWidth="1"/>
    <col min="10239" max="10239" width="15.28515625" style="7" bestFit="1" customWidth="1"/>
    <col min="10240" max="10487" width="11.42578125" style="7"/>
    <col min="10488" max="10488" width="15" style="7" customWidth="1"/>
    <col min="10489" max="10489" width="12.140625" style="7" customWidth="1"/>
    <col min="10490" max="10490" width="15" style="7" customWidth="1"/>
    <col min="10491" max="10491" width="17" style="7" customWidth="1"/>
    <col min="10492" max="10492" width="19.7109375" style="7" customWidth="1"/>
    <col min="10493" max="10493" width="13" style="7" customWidth="1"/>
    <col min="10494" max="10494" width="12.42578125" style="7" customWidth="1"/>
    <col min="10495" max="10495" width="15.28515625" style="7" bestFit="1" customWidth="1"/>
    <col min="10496" max="10743" width="11.42578125" style="7"/>
    <col min="10744" max="10744" width="15" style="7" customWidth="1"/>
    <col min="10745" max="10745" width="12.140625" style="7" customWidth="1"/>
    <col min="10746" max="10746" width="15" style="7" customWidth="1"/>
    <col min="10747" max="10747" width="17" style="7" customWidth="1"/>
    <col min="10748" max="10748" width="19.7109375" style="7" customWidth="1"/>
    <col min="10749" max="10749" width="13" style="7" customWidth="1"/>
    <col min="10750" max="10750" width="12.42578125" style="7" customWidth="1"/>
    <col min="10751" max="10751" width="15.28515625" style="7" bestFit="1" customWidth="1"/>
    <col min="10752" max="10999" width="11.42578125" style="7"/>
    <col min="11000" max="11000" width="15" style="7" customWidth="1"/>
    <col min="11001" max="11001" width="12.140625" style="7" customWidth="1"/>
    <col min="11002" max="11002" width="15" style="7" customWidth="1"/>
    <col min="11003" max="11003" width="17" style="7" customWidth="1"/>
    <col min="11004" max="11004" width="19.7109375" style="7" customWidth="1"/>
    <col min="11005" max="11005" width="13" style="7" customWidth="1"/>
    <col min="11006" max="11006" width="12.42578125" style="7" customWidth="1"/>
    <col min="11007" max="11007" width="15.28515625" style="7" bestFit="1" customWidth="1"/>
    <col min="11008" max="11255" width="11.42578125" style="7"/>
    <col min="11256" max="11256" width="15" style="7" customWidth="1"/>
    <col min="11257" max="11257" width="12.140625" style="7" customWidth="1"/>
    <col min="11258" max="11258" width="15" style="7" customWidth="1"/>
    <col min="11259" max="11259" width="17" style="7" customWidth="1"/>
    <col min="11260" max="11260" width="19.7109375" style="7" customWidth="1"/>
    <col min="11261" max="11261" width="13" style="7" customWidth="1"/>
    <col min="11262" max="11262" width="12.42578125" style="7" customWidth="1"/>
    <col min="11263" max="11263" width="15.28515625" style="7" bestFit="1" customWidth="1"/>
    <col min="11264" max="11511" width="11.42578125" style="7"/>
    <col min="11512" max="11512" width="15" style="7" customWidth="1"/>
    <col min="11513" max="11513" width="12.140625" style="7" customWidth="1"/>
    <col min="11514" max="11514" width="15" style="7" customWidth="1"/>
    <col min="11515" max="11515" width="17" style="7" customWidth="1"/>
    <col min="11516" max="11516" width="19.7109375" style="7" customWidth="1"/>
    <col min="11517" max="11517" width="13" style="7" customWidth="1"/>
    <col min="11518" max="11518" width="12.42578125" style="7" customWidth="1"/>
    <col min="11519" max="11519" width="15.28515625" style="7" bestFit="1" customWidth="1"/>
    <col min="11520" max="11767" width="11.42578125" style="7"/>
    <col min="11768" max="11768" width="15" style="7" customWidth="1"/>
    <col min="11769" max="11769" width="12.140625" style="7" customWidth="1"/>
    <col min="11770" max="11770" width="15" style="7" customWidth="1"/>
    <col min="11771" max="11771" width="17" style="7" customWidth="1"/>
    <col min="11772" max="11772" width="19.7109375" style="7" customWidth="1"/>
    <col min="11773" max="11773" width="13" style="7" customWidth="1"/>
    <col min="11774" max="11774" width="12.42578125" style="7" customWidth="1"/>
    <col min="11775" max="11775" width="15.28515625" style="7" bestFit="1" customWidth="1"/>
    <col min="11776" max="12023" width="11.42578125" style="7"/>
    <col min="12024" max="12024" width="15" style="7" customWidth="1"/>
    <col min="12025" max="12025" width="12.140625" style="7" customWidth="1"/>
    <col min="12026" max="12026" width="15" style="7" customWidth="1"/>
    <col min="12027" max="12027" width="17" style="7" customWidth="1"/>
    <col min="12028" max="12028" width="19.7109375" style="7" customWidth="1"/>
    <col min="12029" max="12029" width="13" style="7" customWidth="1"/>
    <col min="12030" max="12030" width="12.42578125" style="7" customWidth="1"/>
    <col min="12031" max="12031" width="15.28515625" style="7" bestFit="1" customWidth="1"/>
    <col min="12032" max="12279" width="11.42578125" style="7"/>
    <col min="12280" max="12280" width="15" style="7" customWidth="1"/>
    <col min="12281" max="12281" width="12.140625" style="7" customWidth="1"/>
    <col min="12282" max="12282" width="15" style="7" customWidth="1"/>
    <col min="12283" max="12283" width="17" style="7" customWidth="1"/>
    <col min="12284" max="12284" width="19.7109375" style="7" customWidth="1"/>
    <col min="12285" max="12285" width="13" style="7" customWidth="1"/>
    <col min="12286" max="12286" width="12.42578125" style="7" customWidth="1"/>
    <col min="12287" max="12287" width="15.28515625" style="7" bestFit="1" customWidth="1"/>
    <col min="12288" max="12535" width="11.42578125" style="7"/>
    <col min="12536" max="12536" width="15" style="7" customWidth="1"/>
    <col min="12537" max="12537" width="12.140625" style="7" customWidth="1"/>
    <col min="12538" max="12538" width="15" style="7" customWidth="1"/>
    <col min="12539" max="12539" width="17" style="7" customWidth="1"/>
    <col min="12540" max="12540" width="19.7109375" style="7" customWidth="1"/>
    <col min="12541" max="12541" width="13" style="7" customWidth="1"/>
    <col min="12542" max="12542" width="12.42578125" style="7" customWidth="1"/>
    <col min="12543" max="12543" width="15.28515625" style="7" bestFit="1" customWidth="1"/>
    <col min="12544" max="12791" width="11.42578125" style="7"/>
    <col min="12792" max="12792" width="15" style="7" customWidth="1"/>
    <col min="12793" max="12793" width="12.140625" style="7" customWidth="1"/>
    <col min="12794" max="12794" width="15" style="7" customWidth="1"/>
    <col min="12795" max="12795" width="17" style="7" customWidth="1"/>
    <col min="12796" max="12796" width="19.7109375" style="7" customWidth="1"/>
    <col min="12797" max="12797" width="13" style="7" customWidth="1"/>
    <col min="12798" max="12798" width="12.42578125" style="7" customWidth="1"/>
    <col min="12799" max="12799" width="15.28515625" style="7" bestFit="1" customWidth="1"/>
    <col min="12800" max="13047" width="11.42578125" style="7"/>
    <col min="13048" max="13048" width="15" style="7" customWidth="1"/>
    <col min="13049" max="13049" width="12.140625" style="7" customWidth="1"/>
    <col min="13050" max="13050" width="15" style="7" customWidth="1"/>
    <col min="13051" max="13051" width="17" style="7" customWidth="1"/>
    <col min="13052" max="13052" width="19.7109375" style="7" customWidth="1"/>
    <col min="13053" max="13053" width="13" style="7" customWidth="1"/>
    <col min="13054" max="13054" width="12.42578125" style="7" customWidth="1"/>
    <col min="13055" max="13055" width="15.28515625" style="7" bestFit="1" customWidth="1"/>
    <col min="13056" max="13303" width="11.42578125" style="7"/>
    <col min="13304" max="13304" width="15" style="7" customWidth="1"/>
    <col min="13305" max="13305" width="12.140625" style="7" customWidth="1"/>
    <col min="13306" max="13306" width="15" style="7" customWidth="1"/>
    <col min="13307" max="13307" width="17" style="7" customWidth="1"/>
    <col min="13308" max="13308" width="19.7109375" style="7" customWidth="1"/>
    <col min="13309" max="13309" width="13" style="7" customWidth="1"/>
    <col min="13310" max="13310" width="12.42578125" style="7" customWidth="1"/>
    <col min="13311" max="13311" width="15.28515625" style="7" bestFit="1" customWidth="1"/>
    <col min="13312" max="13559" width="11.42578125" style="7"/>
    <col min="13560" max="13560" width="15" style="7" customWidth="1"/>
    <col min="13561" max="13561" width="12.140625" style="7" customWidth="1"/>
    <col min="13562" max="13562" width="15" style="7" customWidth="1"/>
    <col min="13563" max="13563" width="17" style="7" customWidth="1"/>
    <col min="13564" max="13564" width="19.7109375" style="7" customWidth="1"/>
    <col min="13565" max="13565" width="13" style="7" customWidth="1"/>
    <col min="13566" max="13566" width="12.42578125" style="7" customWidth="1"/>
    <col min="13567" max="13567" width="15.28515625" style="7" bestFit="1" customWidth="1"/>
    <col min="13568" max="13815" width="11.42578125" style="7"/>
    <col min="13816" max="13816" width="15" style="7" customWidth="1"/>
    <col min="13817" max="13817" width="12.140625" style="7" customWidth="1"/>
    <col min="13818" max="13818" width="15" style="7" customWidth="1"/>
    <col min="13819" max="13819" width="17" style="7" customWidth="1"/>
    <col min="13820" max="13820" width="19.7109375" style="7" customWidth="1"/>
    <col min="13821" max="13821" width="13" style="7" customWidth="1"/>
    <col min="13822" max="13822" width="12.42578125" style="7" customWidth="1"/>
    <col min="13823" max="13823" width="15.28515625" style="7" bestFit="1" customWidth="1"/>
    <col min="13824" max="14071" width="11.42578125" style="7"/>
    <col min="14072" max="14072" width="15" style="7" customWidth="1"/>
    <col min="14073" max="14073" width="12.140625" style="7" customWidth="1"/>
    <col min="14074" max="14074" width="15" style="7" customWidth="1"/>
    <col min="14075" max="14075" width="17" style="7" customWidth="1"/>
    <col min="14076" max="14076" width="19.7109375" style="7" customWidth="1"/>
    <col min="14077" max="14077" width="13" style="7" customWidth="1"/>
    <col min="14078" max="14078" width="12.42578125" style="7" customWidth="1"/>
    <col min="14079" max="14079" width="15.28515625" style="7" bestFit="1" customWidth="1"/>
    <col min="14080" max="14327" width="11.42578125" style="7"/>
    <col min="14328" max="14328" width="15" style="7" customWidth="1"/>
    <col min="14329" max="14329" width="12.140625" style="7" customWidth="1"/>
    <col min="14330" max="14330" width="15" style="7" customWidth="1"/>
    <col min="14331" max="14331" width="17" style="7" customWidth="1"/>
    <col min="14332" max="14332" width="19.7109375" style="7" customWidth="1"/>
    <col min="14333" max="14333" width="13" style="7" customWidth="1"/>
    <col min="14334" max="14334" width="12.42578125" style="7" customWidth="1"/>
    <col min="14335" max="14335" width="15.28515625" style="7" bestFit="1" customWidth="1"/>
    <col min="14336" max="14583" width="11.42578125" style="7"/>
    <col min="14584" max="14584" width="15" style="7" customWidth="1"/>
    <col min="14585" max="14585" width="12.140625" style="7" customWidth="1"/>
    <col min="14586" max="14586" width="15" style="7" customWidth="1"/>
    <col min="14587" max="14587" width="17" style="7" customWidth="1"/>
    <col min="14588" max="14588" width="19.7109375" style="7" customWidth="1"/>
    <col min="14589" max="14589" width="13" style="7" customWidth="1"/>
    <col min="14590" max="14590" width="12.42578125" style="7" customWidth="1"/>
    <col min="14591" max="14591" width="15.28515625" style="7" bestFit="1" customWidth="1"/>
    <col min="14592" max="14839" width="11.42578125" style="7"/>
    <col min="14840" max="14840" width="15" style="7" customWidth="1"/>
    <col min="14841" max="14841" width="12.140625" style="7" customWidth="1"/>
    <col min="14842" max="14842" width="15" style="7" customWidth="1"/>
    <col min="14843" max="14843" width="17" style="7" customWidth="1"/>
    <col min="14844" max="14844" width="19.7109375" style="7" customWidth="1"/>
    <col min="14845" max="14845" width="13" style="7" customWidth="1"/>
    <col min="14846" max="14846" width="12.42578125" style="7" customWidth="1"/>
    <col min="14847" max="14847" width="15.28515625" style="7" bestFit="1" customWidth="1"/>
    <col min="14848" max="15095" width="11.42578125" style="7"/>
    <col min="15096" max="15096" width="15" style="7" customWidth="1"/>
    <col min="15097" max="15097" width="12.140625" style="7" customWidth="1"/>
    <col min="15098" max="15098" width="15" style="7" customWidth="1"/>
    <col min="15099" max="15099" width="17" style="7" customWidth="1"/>
    <col min="15100" max="15100" width="19.7109375" style="7" customWidth="1"/>
    <col min="15101" max="15101" width="13" style="7" customWidth="1"/>
    <col min="15102" max="15102" width="12.42578125" style="7" customWidth="1"/>
    <col min="15103" max="15103" width="15.28515625" style="7" bestFit="1" customWidth="1"/>
    <col min="15104" max="15351" width="11.42578125" style="7"/>
    <col min="15352" max="15352" width="15" style="7" customWidth="1"/>
    <col min="15353" max="15353" width="12.140625" style="7" customWidth="1"/>
    <col min="15354" max="15354" width="15" style="7" customWidth="1"/>
    <col min="15355" max="15355" width="17" style="7" customWidth="1"/>
    <col min="15356" max="15356" width="19.7109375" style="7" customWidth="1"/>
    <col min="15357" max="15357" width="13" style="7" customWidth="1"/>
    <col min="15358" max="15358" width="12.42578125" style="7" customWidth="1"/>
    <col min="15359" max="15359" width="15.28515625" style="7" bestFit="1" customWidth="1"/>
    <col min="15360" max="15607" width="11.42578125" style="7"/>
    <col min="15608" max="15608" width="15" style="7" customWidth="1"/>
    <col min="15609" max="15609" width="12.140625" style="7" customWidth="1"/>
    <col min="15610" max="15610" width="15" style="7" customWidth="1"/>
    <col min="15611" max="15611" width="17" style="7" customWidth="1"/>
    <col min="15612" max="15612" width="19.7109375" style="7" customWidth="1"/>
    <col min="15613" max="15613" width="13" style="7" customWidth="1"/>
    <col min="15614" max="15614" width="12.42578125" style="7" customWidth="1"/>
    <col min="15615" max="15615" width="15.28515625" style="7" bestFit="1" customWidth="1"/>
    <col min="15616" max="15863" width="11.42578125" style="7"/>
    <col min="15864" max="15864" width="15" style="7" customWidth="1"/>
    <col min="15865" max="15865" width="12.140625" style="7" customWidth="1"/>
    <col min="15866" max="15866" width="15" style="7" customWidth="1"/>
    <col min="15867" max="15867" width="17" style="7" customWidth="1"/>
    <col min="15868" max="15868" width="19.7109375" style="7" customWidth="1"/>
    <col min="15869" max="15869" width="13" style="7" customWidth="1"/>
    <col min="15870" max="15870" width="12.42578125" style="7" customWidth="1"/>
    <col min="15871" max="15871" width="15.28515625" style="7" bestFit="1" customWidth="1"/>
    <col min="15872" max="16119" width="11.42578125" style="7"/>
    <col min="16120" max="16120" width="15" style="7" customWidth="1"/>
    <col min="16121" max="16121" width="12.140625" style="7" customWidth="1"/>
    <col min="16122" max="16122" width="15" style="7" customWidth="1"/>
    <col min="16123" max="16123" width="17" style="7" customWidth="1"/>
    <col min="16124" max="16124" width="19.7109375" style="7" customWidth="1"/>
    <col min="16125" max="16125" width="13" style="7" customWidth="1"/>
    <col min="16126" max="16126" width="12.42578125" style="7" customWidth="1"/>
    <col min="16127" max="16127" width="15.28515625" style="7" bestFit="1" customWidth="1"/>
    <col min="16128" max="16384" width="11.42578125" style="7"/>
  </cols>
  <sheetData>
    <row r="1" spans="2:19" s="1" customFormat="1" x14ac:dyDescent="0.2">
      <c r="F1" s="10"/>
      <c r="G1" s="3"/>
      <c r="H1" s="3"/>
      <c r="I1" s="3"/>
      <c r="J1" s="3"/>
      <c r="K1" s="3"/>
      <c r="L1" s="3"/>
      <c r="M1" s="3"/>
    </row>
    <row r="2" spans="2:19" s="1" customFormat="1" x14ac:dyDescent="0.2">
      <c r="B2" s="33"/>
      <c r="C2" s="34"/>
      <c r="D2" s="34"/>
      <c r="E2" s="34"/>
      <c r="F2" s="35"/>
      <c r="G2" s="36"/>
      <c r="H2" s="36"/>
      <c r="I2" s="36"/>
      <c r="J2" s="36"/>
      <c r="K2" s="36"/>
      <c r="L2" s="36"/>
      <c r="M2" s="36"/>
      <c r="N2" s="34"/>
      <c r="O2" s="37"/>
    </row>
    <row r="3" spans="2:19" s="1" customFormat="1" x14ac:dyDescent="0.2">
      <c r="B3" s="26"/>
      <c r="F3" s="10"/>
      <c r="G3" s="3"/>
      <c r="H3" s="3"/>
      <c r="I3" s="3"/>
      <c r="J3" s="3"/>
      <c r="K3" s="3"/>
      <c r="L3" s="3"/>
      <c r="M3" s="3"/>
      <c r="O3" s="27"/>
    </row>
    <row r="4" spans="2:19" s="1" customFormat="1" x14ac:dyDescent="0.2">
      <c r="B4" s="26"/>
      <c r="F4" s="10"/>
      <c r="G4" s="3"/>
      <c r="H4" s="3"/>
      <c r="I4" s="3"/>
      <c r="J4" s="3"/>
      <c r="K4" s="3"/>
      <c r="L4" s="3"/>
      <c r="M4" s="3"/>
      <c r="O4" s="27"/>
      <c r="Q4" s="1" t="s">
        <v>19</v>
      </c>
      <c r="R4" s="70"/>
      <c r="S4" s="1" t="s">
        <v>29</v>
      </c>
    </row>
    <row r="5" spans="2:19" s="1" customFormat="1" x14ac:dyDescent="0.2">
      <c r="B5" s="26"/>
      <c r="F5" s="10"/>
      <c r="G5" s="3"/>
      <c r="H5" s="3"/>
      <c r="I5" s="3"/>
      <c r="J5" s="3"/>
      <c r="K5" s="3"/>
      <c r="L5" s="3"/>
      <c r="M5" s="3"/>
      <c r="O5" s="27"/>
      <c r="Q5" s="1" t="s">
        <v>20</v>
      </c>
    </row>
    <row r="6" spans="2:19" s="1" customFormat="1" ht="16.5" customHeight="1" x14ac:dyDescent="0.25">
      <c r="B6" s="200" t="s">
        <v>3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2"/>
      <c r="Q6" s="1" t="s">
        <v>21</v>
      </c>
    </row>
    <row r="7" spans="2:19" s="1" customFormat="1" ht="15.75" x14ac:dyDescent="0.25">
      <c r="B7" s="194" t="s">
        <v>38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203"/>
      <c r="Q7" s="1" t="s">
        <v>22</v>
      </c>
    </row>
    <row r="8" spans="2:19" s="1" customFormat="1" ht="15.75" x14ac:dyDescent="0.25">
      <c r="B8" s="200" t="s">
        <v>11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2"/>
      <c r="Q8" s="1" t="s">
        <v>23</v>
      </c>
    </row>
    <row r="9" spans="2:19" s="1" customFormat="1" ht="15" x14ac:dyDescent="0.25">
      <c r="B9" s="204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6"/>
      <c r="Q9" s="1" t="s">
        <v>24</v>
      </c>
    </row>
    <row r="10" spans="2:19" s="1" customFormat="1" ht="15" x14ac:dyDescent="0.25">
      <c r="B10" s="26"/>
      <c r="E10" s="29" t="s">
        <v>14</v>
      </c>
      <c r="F10" s="72" t="e">
        <f>#REF!</f>
        <v>#REF!</v>
      </c>
      <c r="J10" s="29" t="s">
        <v>4</v>
      </c>
      <c r="K10" s="32" t="e">
        <f>#REF!</f>
        <v>#REF!</v>
      </c>
      <c r="L10" s="3"/>
      <c r="M10" s="3"/>
      <c r="O10" s="27"/>
      <c r="Q10" s="1" t="s">
        <v>19</v>
      </c>
    </row>
    <row r="11" spans="2:19" s="1" customFormat="1" ht="15" x14ac:dyDescent="0.25">
      <c r="B11" s="26"/>
      <c r="E11" s="29" t="s">
        <v>5</v>
      </c>
      <c r="F11" s="212" t="e">
        <f>#REF!</f>
        <v>#REF!</v>
      </c>
      <c r="G11" s="212"/>
      <c r="H11" s="212"/>
      <c r="J11" s="29" t="s">
        <v>1</v>
      </c>
      <c r="K11" s="30" t="e">
        <f>+#REF!</f>
        <v>#REF!</v>
      </c>
      <c r="L11" s="3"/>
      <c r="M11" s="3"/>
      <c r="O11" s="27"/>
      <c r="Q11" s="1" t="s">
        <v>25</v>
      </c>
    </row>
    <row r="12" spans="2:19" s="1" customFormat="1" ht="15" x14ac:dyDescent="0.25">
      <c r="B12" s="26"/>
      <c r="E12" s="29" t="s">
        <v>0</v>
      </c>
      <c r="F12" s="73" t="e">
        <f>#REF!</f>
        <v>#REF!</v>
      </c>
      <c r="G12" s="69"/>
      <c r="H12" s="69"/>
      <c r="I12" s="31"/>
      <c r="J12" s="29" t="s">
        <v>2</v>
      </c>
      <c r="K12" s="30" t="e">
        <f>+#REF!</f>
        <v>#REF!</v>
      </c>
      <c r="L12" s="3"/>
      <c r="M12" s="3"/>
      <c r="O12" s="27"/>
      <c r="Q12" s="1" t="s">
        <v>26</v>
      </c>
    </row>
    <row r="13" spans="2:19" s="1" customFormat="1" ht="15.75" x14ac:dyDescent="0.25">
      <c r="B13" s="26"/>
      <c r="C13" s="2"/>
      <c r="D13" s="2"/>
      <c r="E13" s="2"/>
      <c r="F13" s="13"/>
      <c r="G13" s="4"/>
      <c r="H13" s="4"/>
      <c r="I13" s="5"/>
      <c r="J13" s="5"/>
      <c r="K13" s="4"/>
      <c r="L13" s="3"/>
      <c r="M13" s="3"/>
      <c r="O13" s="27"/>
      <c r="Q13" s="1" t="s">
        <v>27</v>
      </c>
    </row>
    <row r="14" spans="2:19" s="11" customFormat="1" ht="25.5" x14ac:dyDescent="0.2">
      <c r="B14" s="38"/>
      <c r="C14" s="208" t="s">
        <v>13</v>
      </c>
      <c r="D14" s="208" t="s">
        <v>10</v>
      </c>
      <c r="E14" s="208" t="s">
        <v>9</v>
      </c>
      <c r="F14" s="208" t="s">
        <v>8</v>
      </c>
      <c r="G14" s="208" t="s">
        <v>37</v>
      </c>
      <c r="H14" s="76" t="s">
        <v>33</v>
      </c>
      <c r="I14" s="210" t="s">
        <v>30</v>
      </c>
      <c r="J14" s="211"/>
      <c r="K14" s="208" t="s">
        <v>31</v>
      </c>
      <c r="L14" s="76" t="s">
        <v>32</v>
      </c>
      <c r="M14" s="208" t="s">
        <v>36</v>
      </c>
      <c r="N14" s="208" t="s">
        <v>7</v>
      </c>
      <c r="O14" s="39"/>
      <c r="Q14" s="1" t="s">
        <v>28</v>
      </c>
    </row>
    <row r="15" spans="2:19" s="11" customFormat="1" ht="25.5" x14ac:dyDescent="0.2">
      <c r="B15" s="38"/>
      <c r="C15" s="209"/>
      <c r="D15" s="209"/>
      <c r="E15" s="209"/>
      <c r="F15" s="209"/>
      <c r="G15" s="209"/>
      <c r="H15" s="75" t="s">
        <v>20</v>
      </c>
      <c r="I15" s="77" t="s">
        <v>34</v>
      </c>
      <c r="J15" s="77" t="s">
        <v>35</v>
      </c>
      <c r="K15" s="209"/>
      <c r="L15" s="74" t="s">
        <v>25</v>
      </c>
      <c r="M15" s="209"/>
      <c r="N15" s="209"/>
      <c r="O15" s="39"/>
    </row>
    <row r="16" spans="2:19" s="1" customFormat="1" x14ac:dyDescent="0.2">
      <c r="B16" s="26"/>
      <c r="C16" s="40"/>
      <c r="D16" s="41"/>
      <c r="E16" s="41"/>
      <c r="F16" s="42"/>
      <c r="G16" s="43"/>
      <c r="H16" s="43"/>
      <c r="I16" s="44"/>
      <c r="J16" s="44"/>
      <c r="K16" s="44"/>
      <c r="L16" s="71">
        <f>G16+I16+J16-K16</f>
        <v>0</v>
      </c>
      <c r="M16" s="44"/>
      <c r="N16" s="45"/>
      <c r="O16" s="27"/>
    </row>
    <row r="17" spans="2:15" s="1" customFormat="1" x14ac:dyDescent="0.2">
      <c r="B17" s="26"/>
      <c r="C17" s="40"/>
      <c r="D17" s="41"/>
      <c r="E17" s="41"/>
      <c r="F17" s="42"/>
      <c r="G17" s="43"/>
      <c r="H17" s="43"/>
      <c r="I17" s="44"/>
      <c r="J17" s="44"/>
      <c r="K17" s="44"/>
      <c r="L17" s="71">
        <f t="shared" ref="L17:L80" si="0">G17+I17+J17-K17</f>
        <v>0</v>
      </c>
      <c r="M17" s="44"/>
      <c r="N17" s="45"/>
      <c r="O17" s="27"/>
    </row>
    <row r="18" spans="2:15" s="1" customFormat="1" x14ac:dyDescent="0.2">
      <c r="B18" s="26"/>
      <c r="C18" s="40"/>
      <c r="D18" s="41"/>
      <c r="E18" s="41"/>
      <c r="F18" s="42"/>
      <c r="G18" s="43"/>
      <c r="H18" s="43"/>
      <c r="I18" s="44"/>
      <c r="J18" s="44"/>
      <c r="K18" s="44"/>
      <c r="L18" s="71">
        <f t="shared" si="0"/>
        <v>0</v>
      </c>
      <c r="M18" s="44"/>
      <c r="N18" s="45"/>
      <c r="O18" s="27"/>
    </row>
    <row r="19" spans="2:15" s="1" customFormat="1" x14ac:dyDescent="0.2">
      <c r="B19" s="26"/>
      <c r="C19" s="40"/>
      <c r="D19" s="41"/>
      <c r="E19" s="41"/>
      <c r="F19" s="42"/>
      <c r="G19" s="43"/>
      <c r="H19" s="43"/>
      <c r="I19" s="44"/>
      <c r="J19" s="44"/>
      <c r="K19" s="44"/>
      <c r="L19" s="71">
        <f t="shared" si="0"/>
        <v>0</v>
      </c>
      <c r="M19" s="44"/>
      <c r="N19" s="45"/>
      <c r="O19" s="27"/>
    </row>
    <row r="20" spans="2:15" s="1" customFormat="1" x14ac:dyDescent="0.2">
      <c r="B20" s="26"/>
      <c r="C20" s="40"/>
      <c r="D20" s="41"/>
      <c r="E20" s="41"/>
      <c r="F20" s="42"/>
      <c r="G20" s="43"/>
      <c r="H20" s="43"/>
      <c r="I20" s="44"/>
      <c r="J20" s="44"/>
      <c r="K20" s="44"/>
      <c r="L20" s="71">
        <f t="shared" si="0"/>
        <v>0</v>
      </c>
      <c r="M20" s="44"/>
      <c r="N20" s="45"/>
      <c r="O20" s="27"/>
    </row>
    <row r="21" spans="2:15" s="1" customFormat="1" x14ac:dyDescent="0.2">
      <c r="B21" s="26"/>
      <c r="C21" s="40"/>
      <c r="D21" s="41"/>
      <c r="E21" s="41"/>
      <c r="F21" s="42"/>
      <c r="G21" s="43"/>
      <c r="H21" s="43"/>
      <c r="I21" s="44"/>
      <c r="J21" s="44"/>
      <c r="K21" s="44"/>
      <c r="L21" s="71">
        <f t="shared" si="0"/>
        <v>0</v>
      </c>
      <c r="M21" s="44"/>
      <c r="N21" s="45"/>
      <c r="O21" s="27"/>
    </row>
    <row r="22" spans="2:15" s="1" customFormat="1" x14ac:dyDescent="0.2">
      <c r="B22" s="26"/>
      <c r="C22" s="40"/>
      <c r="D22" s="41"/>
      <c r="E22" s="41"/>
      <c r="F22" s="42"/>
      <c r="G22" s="43"/>
      <c r="H22" s="43"/>
      <c r="I22" s="44"/>
      <c r="J22" s="44"/>
      <c r="K22" s="44"/>
      <c r="L22" s="71">
        <f t="shared" si="0"/>
        <v>0</v>
      </c>
      <c r="M22" s="44"/>
      <c r="N22" s="45"/>
      <c r="O22" s="27"/>
    </row>
    <row r="23" spans="2:15" s="1" customFormat="1" x14ac:dyDescent="0.2">
      <c r="B23" s="26"/>
      <c r="C23" s="40"/>
      <c r="D23" s="41"/>
      <c r="E23" s="41"/>
      <c r="F23" s="42"/>
      <c r="G23" s="43"/>
      <c r="H23" s="43"/>
      <c r="I23" s="44"/>
      <c r="J23" s="44"/>
      <c r="K23" s="44"/>
      <c r="L23" s="71">
        <f t="shared" si="0"/>
        <v>0</v>
      </c>
      <c r="M23" s="44"/>
      <c r="N23" s="45"/>
      <c r="O23" s="27"/>
    </row>
    <row r="24" spans="2:15" s="1" customFormat="1" x14ac:dyDescent="0.2">
      <c r="B24" s="26"/>
      <c r="C24" s="40"/>
      <c r="D24" s="41"/>
      <c r="E24" s="41"/>
      <c r="F24" s="42"/>
      <c r="G24" s="43"/>
      <c r="H24" s="43"/>
      <c r="I24" s="44"/>
      <c r="J24" s="44"/>
      <c r="K24" s="44"/>
      <c r="L24" s="71">
        <f t="shared" si="0"/>
        <v>0</v>
      </c>
      <c r="M24" s="44"/>
      <c r="N24" s="45"/>
      <c r="O24" s="27"/>
    </row>
    <row r="25" spans="2:15" s="1" customFormat="1" x14ac:dyDescent="0.2">
      <c r="B25" s="26"/>
      <c r="C25" s="40"/>
      <c r="D25" s="41"/>
      <c r="E25" s="41"/>
      <c r="F25" s="42"/>
      <c r="G25" s="43"/>
      <c r="H25" s="43"/>
      <c r="I25" s="44"/>
      <c r="J25" s="44"/>
      <c r="K25" s="44"/>
      <c r="L25" s="71">
        <f t="shared" si="0"/>
        <v>0</v>
      </c>
      <c r="M25" s="44"/>
      <c r="N25" s="45"/>
      <c r="O25" s="27"/>
    </row>
    <row r="26" spans="2:15" s="1" customFormat="1" x14ac:dyDescent="0.2">
      <c r="B26" s="26"/>
      <c r="C26" s="40"/>
      <c r="D26" s="41"/>
      <c r="E26" s="41"/>
      <c r="F26" s="42"/>
      <c r="G26" s="43"/>
      <c r="H26" s="43"/>
      <c r="I26" s="44"/>
      <c r="J26" s="44"/>
      <c r="K26" s="44"/>
      <c r="L26" s="71">
        <f t="shared" si="0"/>
        <v>0</v>
      </c>
      <c r="M26" s="44"/>
      <c r="N26" s="45"/>
      <c r="O26" s="27"/>
    </row>
    <row r="27" spans="2:15" s="1" customFormat="1" x14ac:dyDescent="0.2">
      <c r="B27" s="26"/>
      <c r="C27" s="40"/>
      <c r="D27" s="41"/>
      <c r="E27" s="41"/>
      <c r="F27" s="42"/>
      <c r="G27" s="43"/>
      <c r="H27" s="43"/>
      <c r="I27" s="44"/>
      <c r="J27" s="44"/>
      <c r="K27" s="44"/>
      <c r="L27" s="71">
        <f t="shared" si="0"/>
        <v>0</v>
      </c>
      <c r="M27" s="44"/>
      <c r="N27" s="45"/>
      <c r="O27" s="27"/>
    </row>
    <row r="28" spans="2:15" s="1" customFormat="1" x14ac:dyDescent="0.2">
      <c r="B28" s="26"/>
      <c r="C28" s="40"/>
      <c r="D28" s="41"/>
      <c r="E28" s="41"/>
      <c r="F28" s="42"/>
      <c r="G28" s="43"/>
      <c r="H28" s="43"/>
      <c r="I28" s="44"/>
      <c r="J28" s="44"/>
      <c r="K28" s="44"/>
      <c r="L28" s="71">
        <f t="shared" si="0"/>
        <v>0</v>
      </c>
      <c r="M28" s="44"/>
      <c r="N28" s="45"/>
      <c r="O28" s="27"/>
    </row>
    <row r="29" spans="2:15" s="1" customFormat="1" x14ac:dyDescent="0.2">
      <c r="B29" s="26"/>
      <c r="C29" s="40"/>
      <c r="D29" s="41"/>
      <c r="E29" s="41"/>
      <c r="F29" s="42"/>
      <c r="G29" s="43"/>
      <c r="H29" s="43"/>
      <c r="I29" s="44"/>
      <c r="J29" s="44"/>
      <c r="K29" s="44"/>
      <c r="L29" s="71">
        <f t="shared" si="0"/>
        <v>0</v>
      </c>
      <c r="M29" s="44"/>
      <c r="N29" s="45"/>
      <c r="O29" s="27"/>
    </row>
    <row r="30" spans="2:15" s="1" customFormat="1" x14ac:dyDescent="0.2">
      <c r="B30" s="26"/>
      <c r="C30" s="40"/>
      <c r="D30" s="41"/>
      <c r="E30" s="41"/>
      <c r="F30" s="42"/>
      <c r="G30" s="43"/>
      <c r="H30" s="43"/>
      <c r="I30" s="44"/>
      <c r="J30" s="44"/>
      <c r="K30" s="44"/>
      <c r="L30" s="71">
        <f t="shared" si="0"/>
        <v>0</v>
      </c>
      <c r="M30" s="44"/>
      <c r="N30" s="45"/>
      <c r="O30" s="27"/>
    </row>
    <row r="31" spans="2:15" s="1" customFormat="1" x14ac:dyDescent="0.2">
      <c r="B31" s="26"/>
      <c r="C31" s="40"/>
      <c r="D31" s="41"/>
      <c r="E31" s="41"/>
      <c r="F31" s="42"/>
      <c r="G31" s="43"/>
      <c r="H31" s="43"/>
      <c r="I31" s="44"/>
      <c r="J31" s="44"/>
      <c r="K31" s="44"/>
      <c r="L31" s="71">
        <f t="shared" si="0"/>
        <v>0</v>
      </c>
      <c r="M31" s="44"/>
      <c r="N31" s="45"/>
      <c r="O31" s="27"/>
    </row>
    <row r="32" spans="2:15" s="1" customFormat="1" x14ac:dyDescent="0.2">
      <c r="B32" s="26"/>
      <c r="C32" s="40"/>
      <c r="D32" s="41"/>
      <c r="E32" s="41"/>
      <c r="F32" s="42"/>
      <c r="G32" s="43"/>
      <c r="H32" s="43"/>
      <c r="I32" s="44"/>
      <c r="J32" s="44"/>
      <c r="K32" s="44"/>
      <c r="L32" s="71">
        <f t="shared" si="0"/>
        <v>0</v>
      </c>
      <c r="M32" s="44"/>
      <c r="N32" s="45"/>
      <c r="O32" s="27"/>
    </row>
    <row r="33" spans="2:15" s="1" customFormat="1" x14ac:dyDescent="0.2">
      <c r="B33" s="26"/>
      <c r="C33" s="40"/>
      <c r="D33" s="41"/>
      <c r="E33" s="41"/>
      <c r="F33" s="42"/>
      <c r="G33" s="43"/>
      <c r="H33" s="43"/>
      <c r="I33" s="44"/>
      <c r="J33" s="44"/>
      <c r="K33" s="44"/>
      <c r="L33" s="71">
        <f t="shared" si="0"/>
        <v>0</v>
      </c>
      <c r="M33" s="44"/>
      <c r="N33" s="45"/>
      <c r="O33" s="27"/>
    </row>
    <row r="34" spans="2:15" s="1" customFormat="1" x14ac:dyDescent="0.2">
      <c r="B34" s="26"/>
      <c r="C34" s="40"/>
      <c r="D34" s="41"/>
      <c r="E34" s="41"/>
      <c r="F34" s="42"/>
      <c r="G34" s="43"/>
      <c r="H34" s="43"/>
      <c r="I34" s="44"/>
      <c r="J34" s="44"/>
      <c r="K34" s="44"/>
      <c r="L34" s="71">
        <f t="shared" si="0"/>
        <v>0</v>
      </c>
      <c r="M34" s="44"/>
      <c r="N34" s="45"/>
      <c r="O34" s="27"/>
    </row>
    <row r="35" spans="2:15" s="1" customFormat="1" x14ac:dyDescent="0.2">
      <c r="B35" s="26"/>
      <c r="C35" s="40"/>
      <c r="D35" s="41"/>
      <c r="E35" s="41"/>
      <c r="F35" s="42"/>
      <c r="G35" s="43"/>
      <c r="H35" s="43"/>
      <c r="I35" s="44"/>
      <c r="J35" s="44"/>
      <c r="K35" s="44"/>
      <c r="L35" s="71">
        <f t="shared" si="0"/>
        <v>0</v>
      </c>
      <c r="M35" s="44"/>
      <c r="N35" s="45"/>
      <c r="O35" s="27"/>
    </row>
    <row r="36" spans="2:15" s="1" customFormat="1" x14ac:dyDescent="0.2">
      <c r="B36" s="26"/>
      <c r="C36" s="40"/>
      <c r="D36" s="41"/>
      <c r="E36" s="41"/>
      <c r="F36" s="42"/>
      <c r="G36" s="43"/>
      <c r="H36" s="43"/>
      <c r="I36" s="44"/>
      <c r="J36" s="44"/>
      <c r="K36" s="44"/>
      <c r="L36" s="71">
        <f t="shared" si="0"/>
        <v>0</v>
      </c>
      <c r="M36" s="44"/>
      <c r="N36" s="45"/>
      <c r="O36" s="27"/>
    </row>
    <row r="37" spans="2:15" s="1" customFormat="1" x14ac:dyDescent="0.2">
      <c r="B37" s="26"/>
      <c r="C37" s="40"/>
      <c r="D37" s="41"/>
      <c r="E37" s="41"/>
      <c r="F37" s="42"/>
      <c r="G37" s="43"/>
      <c r="H37" s="43"/>
      <c r="I37" s="44"/>
      <c r="J37" s="44"/>
      <c r="K37" s="44"/>
      <c r="L37" s="71">
        <f t="shared" si="0"/>
        <v>0</v>
      </c>
      <c r="M37" s="44"/>
      <c r="N37" s="45"/>
      <c r="O37" s="27"/>
    </row>
    <row r="38" spans="2:15" s="1" customFormat="1" x14ac:dyDescent="0.2">
      <c r="B38" s="26"/>
      <c r="C38" s="40"/>
      <c r="D38" s="41"/>
      <c r="E38" s="41"/>
      <c r="F38" s="42"/>
      <c r="G38" s="43"/>
      <c r="H38" s="43"/>
      <c r="I38" s="44"/>
      <c r="J38" s="44"/>
      <c r="K38" s="44"/>
      <c r="L38" s="71">
        <f t="shared" si="0"/>
        <v>0</v>
      </c>
      <c r="M38" s="44"/>
      <c r="N38" s="45"/>
      <c r="O38" s="27"/>
    </row>
    <row r="39" spans="2:15" s="1" customFormat="1" x14ac:dyDescent="0.2">
      <c r="B39" s="26"/>
      <c r="C39" s="40"/>
      <c r="D39" s="41"/>
      <c r="E39" s="41"/>
      <c r="F39" s="42"/>
      <c r="G39" s="43"/>
      <c r="H39" s="43"/>
      <c r="I39" s="44"/>
      <c r="J39" s="44"/>
      <c r="K39" s="44"/>
      <c r="L39" s="71">
        <f t="shared" si="0"/>
        <v>0</v>
      </c>
      <c r="M39" s="44"/>
      <c r="N39" s="45"/>
      <c r="O39" s="27"/>
    </row>
    <row r="40" spans="2:15" s="1" customFormat="1" x14ac:dyDescent="0.2">
      <c r="B40" s="26"/>
      <c r="C40" s="40"/>
      <c r="D40" s="41"/>
      <c r="E40" s="41"/>
      <c r="F40" s="42"/>
      <c r="G40" s="43"/>
      <c r="H40" s="43"/>
      <c r="I40" s="44"/>
      <c r="J40" s="44"/>
      <c r="K40" s="44"/>
      <c r="L40" s="71">
        <f t="shared" si="0"/>
        <v>0</v>
      </c>
      <c r="M40" s="44"/>
      <c r="N40" s="45"/>
      <c r="O40" s="27"/>
    </row>
    <row r="41" spans="2:15" s="1" customFormat="1" x14ac:dyDescent="0.2">
      <c r="B41" s="26"/>
      <c r="C41" s="40"/>
      <c r="D41" s="41"/>
      <c r="E41" s="41"/>
      <c r="F41" s="42"/>
      <c r="G41" s="43"/>
      <c r="H41" s="43"/>
      <c r="I41" s="44"/>
      <c r="J41" s="44"/>
      <c r="K41" s="44"/>
      <c r="L41" s="71">
        <f t="shared" si="0"/>
        <v>0</v>
      </c>
      <c r="M41" s="44"/>
      <c r="N41" s="45"/>
      <c r="O41" s="27"/>
    </row>
    <row r="42" spans="2:15" s="1" customFormat="1" x14ac:dyDescent="0.2">
      <c r="B42" s="26"/>
      <c r="C42" s="40"/>
      <c r="D42" s="41"/>
      <c r="E42" s="41"/>
      <c r="F42" s="42"/>
      <c r="G42" s="43"/>
      <c r="H42" s="43"/>
      <c r="I42" s="44"/>
      <c r="J42" s="44"/>
      <c r="K42" s="44"/>
      <c r="L42" s="71">
        <f t="shared" si="0"/>
        <v>0</v>
      </c>
      <c r="M42" s="44"/>
      <c r="N42" s="45"/>
      <c r="O42" s="27"/>
    </row>
    <row r="43" spans="2:15" s="1" customFormat="1" x14ac:dyDescent="0.2">
      <c r="B43" s="26"/>
      <c r="C43" s="40"/>
      <c r="D43" s="41"/>
      <c r="E43" s="41"/>
      <c r="F43" s="42"/>
      <c r="G43" s="43"/>
      <c r="H43" s="43"/>
      <c r="I43" s="44"/>
      <c r="J43" s="44"/>
      <c r="K43" s="44"/>
      <c r="L43" s="71">
        <f t="shared" si="0"/>
        <v>0</v>
      </c>
      <c r="M43" s="44"/>
      <c r="N43" s="45"/>
      <c r="O43" s="27"/>
    </row>
    <row r="44" spans="2:15" s="1" customFormat="1" x14ac:dyDescent="0.2">
      <c r="B44" s="26"/>
      <c r="C44" s="40"/>
      <c r="D44" s="41"/>
      <c r="E44" s="41"/>
      <c r="F44" s="42"/>
      <c r="G44" s="43"/>
      <c r="H44" s="43"/>
      <c r="I44" s="44"/>
      <c r="J44" s="44"/>
      <c r="K44" s="44"/>
      <c r="L44" s="71">
        <f t="shared" si="0"/>
        <v>0</v>
      </c>
      <c r="M44" s="44"/>
      <c r="N44" s="45"/>
      <c r="O44" s="27"/>
    </row>
    <row r="45" spans="2:15" s="1" customFormat="1" x14ac:dyDescent="0.2">
      <c r="B45" s="26"/>
      <c r="C45" s="40"/>
      <c r="D45" s="41"/>
      <c r="E45" s="41"/>
      <c r="F45" s="42"/>
      <c r="G45" s="43"/>
      <c r="H45" s="43"/>
      <c r="I45" s="44"/>
      <c r="J45" s="44"/>
      <c r="K45" s="44"/>
      <c r="L45" s="71">
        <f t="shared" si="0"/>
        <v>0</v>
      </c>
      <c r="M45" s="44"/>
      <c r="N45" s="45"/>
      <c r="O45" s="27"/>
    </row>
    <row r="46" spans="2:15" s="1" customFormat="1" x14ac:dyDescent="0.2">
      <c r="B46" s="26"/>
      <c r="C46" s="40"/>
      <c r="D46" s="41"/>
      <c r="E46" s="41"/>
      <c r="F46" s="42"/>
      <c r="G46" s="43"/>
      <c r="H46" s="43"/>
      <c r="I46" s="44"/>
      <c r="J46" s="44"/>
      <c r="K46" s="44"/>
      <c r="L46" s="71">
        <f t="shared" si="0"/>
        <v>0</v>
      </c>
      <c r="M46" s="44"/>
      <c r="N46" s="45"/>
      <c r="O46" s="27"/>
    </row>
    <row r="47" spans="2:15" s="1" customFormat="1" x14ac:dyDescent="0.2">
      <c r="B47" s="26"/>
      <c r="C47" s="40"/>
      <c r="D47" s="41"/>
      <c r="E47" s="41"/>
      <c r="F47" s="42"/>
      <c r="G47" s="43"/>
      <c r="H47" s="43"/>
      <c r="I47" s="44"/>
      <c r="J47" s="44"/>
      <c r="K47" s="44"/>
      <c r="L47" s="71">
        <f t="shared" si="0"/>
        <v>0</v>
      </c>
      <c r="M47" s="44"/>
      <c r="N47" s="45"/>
      <c r="O47" s="27"/>
    </row>
    <row r="48" spans="2:15" s="1" customFormat="1" x14ac:dyDescent="0.2">
      <c r="B48" s="26"/>
      <c r="C48" s="40"/>
      <c r="D48" s="41"/>
      <c r="E48" s="41"/>
      <c r="F48" s="42"/>
      <c r="G48" s="43"/>
      <c r="H48" s="43"/>
      <c r="I48" s="44"/>
      <c r="J48" s="44"/>
      <c r="K48" s="44"/>
      <c r="L48" s="71">
        <f t="shared" si="0"/>
        <v>0</v>
      </c>
      <c r="M48" s="44"/>
      <c r="N48" s="45"/>
      <c r="O48" s="27"/>
    </row>
    <row r="49" spans="2:15" s="1" customFormat="1" x14ac:dyDescent="0.2">
      <c r="B49" s="26"/>
      <c r="C49" s="40"/>
      <c r="D49" s="41"/>
      <c r="E49" s="41"/>
      <c r="F49" s="42"/>
      <c r="G49" s="43"/>
      <c r="H49" s="43"/>
      <c r="I49" s="44"/>
      <c r="J49" s="44"/>
      <c r="K49" s="44"/>
      <c r="L49" s="71">
        <f t="shared" si="0"/>
        <v>0</v>
      </c>
      <c r="M49" s="44"/>
      <c r="N49" s="45"/>
      <c r="O49" s="27"/>
    </row>
    <row r="50" spans="2:15" s="1" customFormat="1" x14ac:dyDescent="0.2">
      <c r="B50" s="26"/>
      <c r="C50" s="40"/>
      <c r="D50" s="41"/>
      <c r="E50" s="41"/>
      <c r="F50" s="42"/>
      <c r="G50" s="43"/>
      <c r="H50" s="43"/>
      <c r="I50" s="44"/>
      <c r="J50" s="44"/>
      <c r="K50" s="44"/>
      <c r="L50" s="71">
        <f t="shared" si="0"/>
        <v>0</v>
      </c>
      <c r="M50" s="44"/>
      <c r="N50" s="45"/>
      <c r="O50" s="27"/>
    </row>
    <row r="51" spans="2:15" s="1" customFormat="1" x14ac:dyDescent="0.2">
      <c r="B51" s="26"/>
      <c r="C51" s="40"/>
      <c r="D51" s="41"/>
      <c r="E51" s="41"/>
      <c r="F51" s="42"/>
      <c r="G51" s="43"/>
      <c r="H51" s="43"/>
      <c r="I51" s="44"/>
      <c r="J51" s="44"/>
      <c r="K51" s="44"/>
      <c r="L51" s="71">
        <f t="shared" si="0"/>
        <v>0</v>
      </c>
      <c r="M51" s="44"/>
      <c r="N51" s="45"/>
      <c r="O51" s="27"/>
    </row>
    <row r="52" spans="2:15" s="1" customFormat="1" x14ac:dyDescent="0.2">
      <c r="B52" s="26"/>
      <c r="C52" s="40"/>
      <c r="D52" s="41"/>
      <c r="E52" s="41"/>
      <c r="F52" s="42"/>
      <c r="G52" s="43"/>
      <c r="H52" s="43"/>
      <c r="I52" s="44"/>
      <c r="J52" s="44"/>
      <c r="K52" s="44"/>
      <c r="L52" s="71">
        <f t="shared" si="0"/>
        <v>0</v>
      </c>
      <c r="M52" s="44"/>
      <c r="N52" s="45"/>
      <c r="O52" s="27"/>
    </row>
    <row r="53" spans="2:15" s="1" customFormat="1" x14ac:dyDescent="0.2">
      <c r="B53" s="26"/>
      <c r="C53" s="40"/>
      <c r="D53" s="41"/>
      <c r="E53" s="41"/>
      <c r="F53" s="42"/>
      <c r="G53" s="43"/>
      <c r="H53" s="43"/>
      <c r="I53" s="44"/>
      <c r="J53" s="44"/>
      <c r="K53" s="44"/>
      <c r="L53" s="71">
        <f t="shared" si="0"/>
        <v>0</v>
      </c>
      <c r="M53" s="44"/>
      <c r="N53" s="45"/>
      <c r="O53" s="27"/>
    </row>
    <row r="54" spans="2:15" s="1" customFormat="1" x14ac:dyDescent="0.2">
      <c r="B54" s="26"/>
      <c r="C54" s="40"/>
      <c r="D54" s="41"/>
      <c r="E54" s="41"/>
      <c r="F54" s="42"/>
      <c r="G54" s="43"/>
      <c r="H54" s="43"/>
      <c r="I54" s="44"/>
      <c r="J54" s="44"/>
      <c r="K54" s="44"/>
      <c r="L54" s="71">
        <f t="shared" si="0"/>
        <v>0</v>
      </c>
      <c r="M54" s="44"/>
      <c r="N54" s="45"/>
      <c r="O54" s="27"/>
    </row>
    <row r="55" spans="2:15" s="1" customFormat="1" x14ac:dyDescent="0.2">
      <c r="B55" s="26"/>
      <c r="C55" s="40"/>
      <c r="D55" s="41"/>
      <c r="E55" s="41"/>
      <c r="F55" s="42"/>
      <c r="G55" s="43"/>
      <c r="H55" s="43"/>
      <c r="I55" s="44"/>
      <c r="J55" s="44"/>
      <c r="K55" s="44"/>
      <c r="L55" s="71">
        <f t="shared" si="0"/>
        <v>0</v>
      </c>
      <c r="M55" s="44"/>
      <c r="N55" s="45"/>
      <c r="O55" s="27"/>
    </row>
    <row r="56" spans="2:15" s="1" customFormat="1" x14ac:dyDescent="0.2">
      <c r="B56" s="26"/>
      <c r="C56" s="40"/>
      <c r="D56" s="41"/>
      <c r="E56" s="41"/>
      <c r="F56" s="42"/>
      <c r="G56" s="43"/>
      <c r="H56" s="43"/>
      <c r="I56" s="44"/>
      <c r="J56" s="44"/>
      <c r="K56" s="44"/>
      <c r="L56" s="71">
        <f t="shared" si="0"/>
        <v>0</v>
      </c>
      <c r="M56" s="44"/>
      <c r="N56" s="45"/>
      <c r="O56" s="27"/>
    </row>
    <row r="57" spans="2:15" s="1" customFormat="1" x14ac:dyDescent="0.2">
      <c r="B57" s="26"/>
      <c r="C57" s="40"/>
      <c r="D57" s="41"/>
      <c r="E57" s="41"/>
      <c r="F57" s="42"/>
      <c r="G57" s="43"/>
      <c r="H57" s="43"/>
      <c r="I57" s="44"/>
      <c r="J57" s="44"/>
      <c r="K57" s="44"/>
      <c r="L57" s="71">
        <f t="shared" si="0"/>
        <v>0</v>
      </c>
      <c r="M57" s="44"/>
      <c r="N57" s="45"/>
      <c r="O57" s="27"/>
    </row>
    <row r="58" spans="2:15" s="1" customFormat="1" x14ac:dyDescent="0.2">
      <c r="B58" s="26"/>
      <c r="C58" s="40"/>
      <c r="D58" s="41"/>
      <c r="E58" s="41"/>
      <c r="F58" s="42"/>
      <c r="G58" s="43"/>
      <c r="H58" s="43"/>
      <c r="I58" s="44"/>
      <c r="J58" s="44"/>
      <c r="K58" s="44"/>
      <c r="L58" s="71">
        <f t="shared" si="0"/>
        <v>0</v>
      </c>
      <c r="M58" s="44"/>
      <c r="N58" s="45"/>
      <c r="O58" s="27"/>
    </row>
    <row r="59" spans="2:15" s="1" customFormat="1" x14ac:dyDescent="0.2">
      <c r="B59" s="26"/>
      <c r="C59" s="40"/>
      <c r="D59" s="41"/>
      <c r="E59" s="41"/>
      <c r="F59" s="42"/>
      <c r="G59" s="43"/>
      <c r="H59" s="43"/>
      <c r="I59" s="44"/>
      <c r="J59" s="44"/>
      <c r="K59" s="44"/>
      <c r="L59" s="71">
        <f t="shared" si="0"/>
        <v>0</v>
      </c>
      <c r="M59" s="44"/>
      <c r="N59" s="45"/>
      <c r="O59" s="27"/>
    </row>
    <row r="60" spans="2:15" s="1" customFormat="1" x14ac:dyDescent="0.2">
      <c r="B60" s="26"/>
      <c r="C60" s="40"/>
      <c r="D60" s="41"/>
      <c r="E60" s="41"/>
      <c r="F60" s="42"/>
      <c r="G60" s="43"/>
      <c r="H60" s="43"/>
      <c r="I60" s="44"/>
      <c r="J60" s="44"/>
      <c r="K60" s="44"/>
      <c r="L60" s="71">
        <f t="shared" si="0"/>
        <v>0</v>
      </c>
      <c r="M60" s="44"/>
      <c r="N60" s="45"/>
      <c r="O60" s="27"/>
    </row>
    <row r="61" spans="2:15" s="1" customFormat="1" x14ac:dyDescent="0.2">
      <c r="B61" s="26"/>
      <c r="C61" s="40"/>
      <c r="D61" s="41"/>
      <c r="E61" s="41"/>
      <c r="F61" s="42"/>
      <c r="G61" s="43"/>
      <c r="H61" s="43"/>
      <c r="I61" s="44"/>
      <c r="J61" s="44"/>
      <c r="K61" s="44"/>
      <c r="L61" s="71">
        <f t="shared" si="0"/>
        <v>0</v>
      </c>
      <c r="M61" s="44"/>
      <c r="N61" s="45"/>
      <c r="O61" s="27"/>
    </row>
    <row r="62" spans="2:15" s="1" customFormat="1" x14ac:dyDescent="0.2">
      <c r="B62" s="26"/>
      <c r="C62" s="40"/>
      <c r="D62" s="41"/>
      <c r="E62" s="41"/>
      <c r="F62" s="42"/>
      <c r="G62" s="43"/>
      <c r="H62" s="43"/>
      <c r="I62" s="44"/>
      <c r="J62" s="44"/>
      <c r="K62" s="44"/>
      <c r="L62" s="71">
        <f t="shared" si="0"/>
        <v>0</v>
      </c>
      <c r="M62" s="44"/>
      <c r="N62" s="45"/>
      <c r="O62" s="27"/>
    </row>
    <row r="63" spans="2:15" s="1" customFormat="1" x14ac:dyDescent="0.2">
      <c r="B63" s="26"/>
      <c r="C63" s="40"/>
      <c r="D63" s="41"/>
      <c r="E63" s="41"/>
      <c r="F63" s="42"/>
      <c r="G63" s="43"/>
      <c r="H63" s="43"/>
      <c r="I63" s="44"/>
      <c r="J63" s="44"/>
      <c r="K63" s="44"/>
      <c r="L63" s="71">
        <f t="shared" si="0"/>
        <v>0</v>
      </c>
      <c r="M63" s="44"/>
      <c r="N63" s="45"/>
      <c r="O63" s="27"/>
    </row>
    <row r="64" spans="2:15" s="1" customFormat="1" x14ac:dyDescent="0.2">
      <c r="B64" s="26"/>
      <c r="C64" s="40"/>
      <c r="D64" s="41"/>
      <c r="E64" s="41"/>
      <c r="F64" s="42"/>
      <c r="G64" s="43"/>
      <c r="H64" s="43"/>
      <c r="I64" s="44"/>
      <c r="J64" s="44"/>
      <c r="K64" s="44"/>
      <c r="L64" s="71">
        <f t="shared" si="0"/>
        <v>0</v>
      </c>
      <c r="M64" s="44"/>
      <c r="N64" s="45"/>
      <c r="O64" s="27"/>
    </row>
    <row r="65" spans="2:15" s="1" customFormat="1" x14ac:dyDescent="0.2">
      <c r="B65" s="26"/>
      <c r="C65" s="40"/>
      <c r="D65" s="41"/>
      <c r="E65" s="41"/>
      <c r="F65" s="42"/>
      <c r="G65" s="43"/>
      <c r="H65" s="43"/>
      <c r="I65" s="44"/>
      <c r="J65" s="44"/>
      <c r="K65" s="44"/>
      <c r="L65" s="71">
        <f t="shared" si="0"/>
        <v>0</v>
      </c>
      <c r="M65" s="44"/>
      <c r="N65" s="45"/>
      <c r="O65" s="27"/>
    </row>
    <row r="66" spans="2:15" s="1" customFormat="1" x14ac:dyDescent="0.2">
      <c r="B66" s="26"/>
      <c r="C66" s="40"/>
      <c r="D66" s="41"/>
      <c r="E66" s="41"/>
      <c r="F66" s="42"/>
      <c r="G66" s="43"/>
      <c r="H66" s="43"/>
      <c r="I66" s="44"/>
      <c r="J66" s="44"/>
      <c r="K66" s="44"/>
      <c r="L66" s="71">
        <f t="shared" si="0"/>
        <v>0</v>
      </c>
      <c r="M66" s="44"/>
      <c r="N66" s="45"/>
      <c r="O66" s="27"/>
    </row>
    <row r="67" spans="2:15" s="1" customFormat="1" x14ac:dyDescent="0.2">
      <c r="B67" s="26"/>
      <c r="C67" s="40"/>
      <c r="D67" s="41"/>
      <c r="E67" s="41"/>
      <c r="F67" s="42"/>
      <c r="G67" s="43"/>
      <c r="H67" s="43"/>
      <c r="I67" s="44"/>
      <c r="J67" s="44"/>
      <c r="K67" s="44"/>
      <c r="L67" s="71">
        <f t="shared" si="0"/>
        <v>0</v>
      </c>
      <c r="M67" s="44"/>
      <c r="N67" s="45"/>
      <c r="O67" s="27"/>
    </row>
    <row r="68" spans="2:15" s="1" customFormat="1" x14ac:dyDescent="0.2">
      <c r="B68" s="26"/>
      <c r="C68" s="40"/>
      <c r="D68" s="41"/>
      <c r="E68" s="41"/>
      <c r="F68" s="42"/>
      <c r="G68" s="43"/>
      <c r="H68" s="43"/>
      <c r="I68" s="44"/>
      <c r="J68" s="44"/>
      <c r="K68" s="44"/>
      <c r="L68" s="71">
        <f t="shared" si="0"/>
        <v>0</v>
      </c>
      <c r="M68" s="44"/>
      <c r="N68" s="45"/>
      <c r="O68" s="27"/>
    </row>
    <row r="69" spans="2:15" s="1" customFormat="1" x14ac:dyDescent="0.2">
      <c r="B69" s="26"/>
      <c r="C69" s="40"/>
      <c r="D69" s="41"/>
      <c r="E69" s="41"/>
      <c r="F69" s="42"/>
      <c r="G69" s="43"/>
      <c r="H69" s="43"/>
      <c r="I69" s="44"/>
      <c r="J69" s="44"/>
      <c r="K69" s="44"/>
      <c r="L69" s="71">
        <f t="shared" si="0"/>
        <v>0</v>
      </c>
      <c r="M69" s="44"/>
      <c r="N69" s="45"/>
      <c r="O69" s="27"/>
    </row>
    <row r="70" spans="2:15" s="1" customFormat="1" x14ac:dyDescent="0.2">
      <c r="B70" s="26"/>
      <c r="C70" s="40"/>
      <c r="D70" s="41"/>
      <c r="E70" s="41"/>
      <c r="F70" s="42"/>
      <c r="G70" s="43"/>
      <c r="H70" s="43"/>
      <c r="I70" s="44"/>
      <c r="J70" s="44"/>
      <c r="K70" s="44"/>
      <c r="L70" s="71">
        <f t="shared" si="0"/>
        <v>0</v>
      </c>
      <c r="M70" s="44"/>
      <c r="N70" s="45"/>
      <c r="O70" s="27"/>
    </row>
    <row r="71" spans="2:15" s="1" customFormat="1" x14ac:dyDescent="0.2">
      <c r="B71" s="26"/>
      <c r="C71" s="40"/>
      <c r="D71" s="41"/>
      <c r="E71" s="41"/>
      <c r="F71" s="42"/>
      <c r="G71" s="43"/>
      <c r="H71" s="43"/>
      <c r="I71" s="44"/>
      <c r="J71" s="44"/>
      <c r="K71" s="44"/>
      <c r="L71" s="71">
        <f t="shared" si="0"/>
        <v>0</v>
      </c>
      <c r="M71" s="44"/>
      <c r="N71" s="45"/>
      <c r="O71" s="27"/>
    </row>
    <row r="72" spans="2:15" s="1" customFormat="1" x14ac:dyDescent="0.2">
      <c r="B72" s="26"/>
      <c r="C72" s="40"/>
      <c r="D72" s="41"/>
      <c r="E72" s="41"/>
      <c r="F72" s="42"/>
      <c r="G72" s="43"/>
      <c r="H72" s="43"/>
      <c r="I72" s="44"/>
      <c r="J72" s="44"/>
      <c r="K72" s="44"/>
      <c r="L72" s="71">
        <f t="shared" si="0"/>
        <v>0</v>
      </c>
      <c r="M72" s="44"/>
      <c r="N72" s="45"/>
      <c r="O72" s="27"/>
    </row>
    <row r="73" spans="2:15" s="1" customFormat="1" x14ac:dyDescent="0.2">
      <c r="B73" s="26"/>
      <c r="C73" s="40"/>
      <c r="D73" s="41"/>
      <c r="E73" s="41"/>
      <c r="F73" s="42"/>
      <c r="G73" s="43"/>
      <c r="H73" s="43"/>
      <c r="I73" s="44"/>
      <c r="J73" s="44"/>
      <c r="K73" s="44"/>
      <c r="L73" s="71">
        <f t="shared" si="0"/>
        <v>0</v>
      </c>
      <c r="M73" s="44"/>
      <c r="N73" s="45"/>
      <c r="O73" s="27"/>
    </row>
    <row r="74" spans="2:15" s="1" customFormat="1" x14ac:dyDescent="0.2">
      <c r="B74" s="26"/>
      <c r="C74" s="40"/>
      <c r="D74" s="41"/>
      <c r="E74" s="41"/>
      <c r="F74" s="42"/>
      <c r="G74" s="43"/>
      <c r="H74" s="43"/>
      <c r="I74" s="44"/>
      <c r="J74" s="44"/>
      <c r="K74" s="44"/>
      <c r="L74" s="71">
        <f t="shared" si="0"/>
        <v>0</v>
      </c>
      <c r="M74" s="44"/>
      <c r="N74" s="45"/>
      <c r="O74" s="27"/>
    </row>
    <row r="75" spans="2:15" s="1" customFormat="1" x14ac:dyDescent="0.2">
      <c r="B75" s="26"/>
      <c r="C75" s="40"/>
      <c r="D75" s="41"/>
      <c r="E75" s="41"/>
      <c r="F75" s="42"/>
      <c r="G75" s="43"/>
      <c r="H75" s="43"/>
      <c r="I75" s="44"/>
      <c r="J75" s="44"/>
      <c r="K75" s="44"/>
      <c r="L75" s="71">
        <f t="shared" si="0"/>
        <v>0</v>
      </c>
      <c r="M75" s="44"/>
      <c r="N75" s="45"/>
      <c r="O75" s="27"/>
    </row>
    <row r="76" spans="2:15" s="1" customFormat="1" x14ac:dyDescent="0.2">
      <c r="B76" s="26"/>
      <c r="C76" s="40"/>
      <c r="D76" s="41"/>
      <c r="E76" s="41"/>
      <c r="F76" s="42"/>
      <c r="G76" s="43"/>
      <c r="H76" s="43"/>
      <c r="I76" s="44"/>
      <c r="J76" s="44"/>
      <c r="K76" s="44"/>
      <c r="L76" s="71">
        <f t="shared" si="0"/>
        <v>0</v>
      </c>
      <c r="M76" s="44"/>
      <c r="N76" s="45"/>
      <c r="O76" s="27"/>
    </row>
    <row r="77" spans="2:15" s="1" customFormat="1" x14ac:dyDescent="0.2">
      <c r="B77" s="26"/>
      <c r="C77" s="40"/>
      <c r="D77" s="41"/>
      <c r="E77" s="41"/>
      <c r="F77" s="42"/>
      <c r="G77" s="43"/>
      <c r="H77" s="43"/>
      <c r="I77" s="44"/>
      <c r="J77" s="44"/>
      <c r="K77" s="44"/>
      <c r="L77" s="71">
        <f t="shared" si="0"/>
        <v>0</v>
      </c>
      <c r="M77" s="44"/>
      <c r="N77" s="45"/>
      <c r="O77" s="27"/>
    </row>
    <row r="78" spans="2:15" s="1" customFormat="1" x14ac:dyDescent="0.2">
      <c r="B78" s="26"/>
      <c r="C78" s="40"/>
      <c r="D78" s="41"/>
      <c r="E78" s="41"/>
      <c r="F78" s="42"/>
      <c r="G78" s="43"/>
      <c r="H78" s="43"/>
      <c r="I78" s="44"/>
      <c r="J78" s="44"/>
      <c r="K78" s="44"/>
      <c r="L78" s="71">
        <f t="shared" si="0"/>
        <v>0</v>
      </c>
      <c r="M78" s="44"/>
      <c r="N78" s="45"/>
      <c r="O78" s="27"/>
    </row>
    <row r="79" spans="2:15" s="1" customFormat="1" x14ac:dyDescent="0.2">
      <c r="B79" s="26"/>
      <c r="C79" s="40"/>
      <c r="D79" s="41"/>
      <c r="E79" s="41"/>
      <c r="F79" s="42"/>
      <c r="G79" s="43"/>
      <c r="H79" s="43"/>
      <c r="I79" s="44"/>
      <c r="J79" s="44"/>
      <c r="K79" s="44"/>
      <c r="L79" s="71">
        <f t="shared" si="0"/>
        <v>0</v>
      </c>
      <c r="M79" s="44"/>
      <c r="N79" s="45"/>
      <c r="O79" s="27"/>
    </row>
    <row r="80" spans="2:15" s="1" customFormat="1" x14ac:dyDescent="0.2">
      <c r="B80" s="26"/>
      <c r="C80" s="40"/>
      <c r="D80" s="41"/>
      <c r="E80" s="41"/>
      <c r="F80" s="42"/>
      <c r="G80" s="43"/>
      <c r="H80" s="43"/>
      <c r="I80" s="44"/>
      <c r="J80" s="44"/>
      <c r="K80" s="44"/>
      <c r="L80" s="71">
        <f t="shared" si="0"/>
        <v>0</v>
      </c>
      <c r="M80" s="44"/>
      <c r="N80" s="45"/>
      <c r="O80" s="27"/>
    </row>
    <row r="81" spans="2:15" s="1" customFormat="1" x14ac:dyDescent="0.2">
      <c r="B81" s="26"/>
      <c r="C81" s="40"/>
      <c r="D81" s="41"/>
      <c r="E81" s="41"/>
      <c r="F81" s="42"/>
      <c r="G81" s="43"/>
      <c r="H81" s="43"/>
      <c r="I81" s="44"/>
      <c r="J81" s="44"/>
      <c r="K81" s="44"/>
      <c r="L81" s="71">
        <f t="shared" ref="L81:L101" si="1">G81+I81+J81-K81</f>
        <v>0</v>
      </c>
      <c r="M81" s="44"/>
      <c r="N81" s="45"/>
      <c r="O81" s="27"/>
    </row>
    <row r="82" spans="2:15" s="1" customFormat="1" x14ac:dyDescent="0.2">
      <c r="B82" s="26"/>
      <c r="C82" s="40"/>
      <c r="D82" s="41"/>
      <c r="E82" s="41"/>
      <c r="F82" s="42"/>
      <c r="G82" s="43"/>
      <c r="H82" s="43"/>
      <c r="I82" s="44"/>
      <c r="J82" s="44"/>
      <c r="K82" s="44"/>
      <c r="L82" s="71">
        <f t="shared" si="1"/>
        <v>0</v>
      </c>
      <c r="M82" s="44"/>
      <c r="N82" s="45"/>
      <c r="O82" s="27"/>
    </row>
    <row r="83" spans="2:15" s="1" customFormat="1" x14ac:dyDescent="0.2">
      <c r="B83" s="26"/>
      <c r="C83" s="40"/>
      <c r="D83" s="41"/>
      <c r="E83" s="41"/>
      <c r="F83" s="42"/>
      <c r="G83" s="43"/>
      <c r="H83" s="43"/>
      <c r="I83" s="44"/>
      <c r="J83" s="44"/>
      <c r="K83" s="44"/>
      <c r="L83" s="71">
        <f t="shared" si="1"/>
        <v>0</v>
      </c>
      <c r="M83" s="44"/>
      <c r="N83" s="45"/>
      <c r="O83" s="27"/>
    </row>
    <row r="84" spans="2:15" s="1" customFormat="1" x14ac:dyDescent="0.2">
      <c r="B84" s="26"/>
      <c r="C84" s="40"/>
      <c r="D84" s="41"/>
      <c r="E84" s="41"/>
      <c r="F84" s="42"/>
      <c r="G84" s="43"/>
      <c r="H84" s="43"/>
      <c r="I84" s="44"/>
      <c r="J84" s="44"/>
      <c r="K84" s="44"/>
      <c r="L84" s="71">
        <f t="shared" si="1"/>
        <v>0</v>
      </c>
      <c r="M84" s="44"/>
      <c r="N84" s="45"/>
      <c r="O84" s="27"/>
    </row>
    <row r="85" spans="2:15" s="1" customFormat="1" x14ac:dyDescent="0.2">
      <c r="B85" s="26"/>
      <c r="C85" s="40"/>
      <c r="D85" s="41"/>
      <c r="E85" s="41"/>
      <c r="F85" s="42"/>
      <c r="G85" s="43"/>
      <c r="H85" s="43"/>
      <c r="I85" s="44"/>
      <c r="J85" s="44"/>
      <c r="K85" s="44"/>
      <c r="L85" s="71">
        <f t="shared" si="1"/>
        <v>0</v>
      </c>
      <c r="M85" s="44"/>
      <c r="N85" s="45"/>
      <c r="O85" s="27"/>
    </row>
    <row r="86" spans="2:15" s="1" customFormat="1" x14ac:dyDescent="0.2">
      <c r="B86" s="26"/>
      <c r="C86" s="40"/>
      <c r="D86" s="41"/>
      <c r="E86" s="41"/>
      <c r="F86" s="42"/>
      <c r="G86" s="43"/>
      <c r="H86" s="43"/>
      <c r="I86" s="44"/>
      <c r="J86" s="44"/>
      <c r="K86" s="44"/>
      <c r="L86" s="71">
        <f t="shared" si="1"/>
        <v>0</v>
      </c>
      <c r="M86" s="44"/>
      <c r="N86" s="45"/>
      <c r="O86" s="27"/>
    </row>
    <row r="87" spans="2:15" s="1" customFormat="1" x14ac:dyDescent="0.2">
      <c r="B87" s="26"/>
      <c r="C87" s="40"/>
      <c r="D87" s="41"/>
      <c r="E87" s="41"/>
      <c r="F87" s="42"/>
      <c r="G87" s="43"/>
      <c r="H87" s="43"/>
      <c r="I87" s="44"/>
      <c r="J87" s="44"/>
      <c r="K87" s="44"/>
      <c r="L87" s="71">
        <f t="shared" si="1"/>
        <v>0</v>
      </c>
      <c r="M87" s="44"/>
      <c r="N87" s="45"/>
      <c r="O87" s="27"/>
    </row>
    <row r="88" spans="2:15" s="1" customFormat="1" x14ac:dyDescent="0.2">
      <c r="B88" s="26"/>
      <c r="C88" s="40"/>
      <c r="D88" s="41"/>
      <c r="E88" s="41"/>
      <c r="F88" s="42"/>
      <c r="G88" s="43"/>
      <c r="H88" s="43"/>
      <c r="I88" s="44"/>
      <c r="J88" s="44"/>
      <c r="K88" s="44"/>
      <c r="L88" s="71">
        <f t="shared" si="1"/>
        <v>0</v>
      </c>
      <c r="M88" s="44"/>
      <c r="N88" s="45"/>
      <c r="O88" s="27"/>
    </row>
    <row r="89" spans="2:15" s="1" customFormat="1" x14ac:dyDescent="0.2">
      <c r="B89" s="26"/>
      <c r="C89" s="40"/>
      <c r="D89" s="41"/>
      <c r="E89" s="41"/>
      <c r="F89" s="42"/>
      <c r="G89" s="43"/>
      <c r="H89" s="43"/>
      <c r="I89" s="44"/>
      <c r="J89" s="44"/>
      <c r="K89" s="44"/>
      <c r="L89" s="71">
        <f t="shared" si="1"/>
        <v>0</v>
      </c>
      <c r="M89" s="44"/>
      <c r="N89" s="45"/>
      <c r="O89" s="27"/>
    </row>
    <row r="90" spans="2:15" s="1" customFormat="1" x14ac:dyDescent="0.2">
      <c r="B90" s="26"/>
      <c r="C90" s="40"/>
      <c r="D90" s="41"/>
      <c r="E90" s="41"/>
      <c r="F90" s="42"/>
      <c r="G90" s="43"/>
      <c r="H90" s="43"/>
      <c r="I90" s="44"/>
      <c r="J90" s="44"/>
      <c r="K90" s="44"/>
      <c r="L90" s="71">
        <f t="shared" si="1"/>
        <v>0</v>
      </c>
      <c r="M90" s="44"/>
      <c r="N90" s="45"/>
      <c r="O90" s="27"/>
    </row>
    <row r="91" spans="2:15" s="1" customFormat="1" x14ac:dyDescent="0.2">
      <c r="B91" s="26"/>
      <c r="C91" s="40"/>
      <c r="D91" s="41"/>
      <c r="E91" s="41"/>
      <c r="F91" s="42"/>
      <c r="G91" s="43"/>
      <c r="H91" s="43"/>
      <c r="I91" s="44"/>
      <c r="J91" s="44"/>
      <c r="K91" s="44"/>
      <c r="L91" s="71">
        <f t="shared" si="1"/>
        <v>0</v>
      </c>
      <c r="M91" s="44"/>
      <c r="N91" s="45"/>
      <c r="O91" s="27"/>
    </row>
    <row r="92" spans="2:15" s="1" customFormat="1" x14ac:dyDescent="0.2">
      <c r="B92" s="26"/>
      <c r="C92" s="40"/>
      <c r="D92" s="41"/>
      <c r="E92" s="41"/>
      <c r="F92" s="42"/>
      <c r="G92" s="43"/>
      <c r="H92" s="43"/>
      <c r="I92" s="44"/>
      <c r="J92" s="44"/>
      <c r="K92" s="44"/>
      <c r="L92" s="71">
        <f t="shared" si="1"/>
        <v>0</v>
      </c>
      <c r="M92" s="44"/>
      <c r="N92" s="45"/>
      <c r="O92" s="27"/>
    </row>
    <row r="93" spans="2:15" s="1" customFormat="1" x14ac:dyDescent="0.2">
      <c r="B93" s="26"/>
      <c r="C93" s="40"/>
      <c r="D93" s="41"/>
      <c r="E93" s="41"/>
      <c r="F93" s="42"/>
      <c r="G93" s="43"/>
      <c r="H93" s="43"/>
      <c r="I93" s="44"/>
      <c r="J93" s="44"/>
      <c r="K93" s="44"/>
      <c r="L93" s="71">
        <f t="shared" si="1"/>
        <v>0</v>
      </c>
      <c r="M93" s="44"/>
      <c r="N93" s="45"/>
      <c r="O93" s="27"/>
    </row>
    <row r="94" spans="2:15" s="1" customFormat="1" x14ac:dyDescent="0.2">
      <c r="B94" s="26"/>
      <c r="C94" s="40"/>
      <c r="D94" s="41"/>
      <c r="E94" s="41"/>
      <c r="F94" s="42"/>
      <c r="G94" s="43"/>
      <c r="H94" s="43"/>
      <c r="I94" s="44"/>
      <c r="J94" s="44"/>
      <c r="K94" s="44"/>
      <c r="L94" s="71">
        <f t="shared" si="1"/>
        <v>0</v>
      </c>
      <c r="M94" s="44"/>
      <c r="N94" s="45"/>
      <c r="O94" s="27"/>
    </row>
    <row r="95" spans="2:15" s="1" customFormat="1" x14ac:dyDescent="0.2">
      <c r="B95" s="26"/>
      <c r="C95" s="40"/>
      <c r="D95" s="41"/>
      <c r="E95" s="41"/>
      <c r="F95" s="42"/>
      <c r="G95" s="43"/>
      <c r="H95" s="43"/>
      <c r="I95" s="44"/>
      <c r="J95" s="44"/>
      <c r="K95" s="44"/>
      <c r="L95" s="71">
        <f t="shared" si="1"/>
        <v>0</v>
      </c>
      <c r="M95" s="44"/>
      <c r="N95" s="45"/>
      <c r="O95" s="27"/>
    </row>
    <row r="96" spans="2:15" s="1" customFormat="1" x14ac:dyDescent="0.2">
      <c r="B96" s="26"/>
      <c r="C96" s="40"/>
      <c r="D96" s="41"/>
      <c r="E96" s="41"/>
      <c r="F96" s="42"/>
      <c r="G96" s="43"/>
      <c r="H96" s="43"/>
      <c r="I96" s="44"/>
      <c r="J96" s="44"/>
      <c r="K96" s="44"/>
      <c r="L96" s="71">
        <f t="shared" si="1"/>
        <v>0</v>
      </c>
      <c r="M96" s="44"/>
      <c r="N96" s="45"/>
      <c r="O96" s="27"/>
    </row>
    <row r="97" spans="2:19" s="1" customFormat="1" x14ac:dyDescent="0.2">
      <c r="B97" s="26"/>
      <c r="C97" s="40"/>
      <c r="D97" s="41"/>
      <c r="E97" s="41"/>
      <c r="F97" s="42"/>
      <c r="G97" s="43"/>
      <c r="H97" s="43"/>
      <c r="I97" s="44"/>
      <c r="J97" s="44"/>
      <c r="K97" s="44"/>
      <c r="L97" s="71">
        <f t="shared" si="1"/>
        <v>0</v>
      </c>
      <c r="M97" s="44"/>
      <c r="N97" s="45"/>
      <c r="O97" s="27"/>
    </row>
    <row r="98" spans="2:19" s="1" customFormat="1" x14ac:dyDescent="0.2">
      <c r="B98" s="26"/>
      <c r="C98" s="40"/>
      <c r="D98" s="41"/>
      <c r="E98" s="41"/>
      <c r="F98" s="42"/>
      <c r="G98" s="43"/>
      <c r="H98" s="43"/>
      <c r="I98" s="44"/>
      <c r="J98" s="44"/>
      <c r="K98" s="44"/>
      <c r="L98" s="71">
        <f t="shared" si="1"/>
        <v>0</v>
      </c>
      <c r="M98" s="44"/>
      <c r="N98" s="45"/>
      <c r="O98" s="27"/>
    </row>
    <row r="99" spans="2:19" s="1" customFormat="1" x14ac:dyDescent="0.2">
      <c r="B99" s="26"/>
      <c r="C99" s="40"/>
      <c r="D99" s="41"/>
      <c r="E99" s="41"/>
      <c r="F99" s="42"/>
      <c r="G99" s="43"/>
      <c r="H99" s="43"/>
      <c r="I99" s="44"/>
      <c r="J99" s="44"/>
      <c r="K99" s="44"/>
      <c r="L99" s="71">
        <f t="shared" si="1"/>
        <v>0</v>
      </c>
      <c r="M99" s="44"/>
      <c r="N99" s="45"/>
      <c r="O99" s="27"/>
    </row>
    <row r="100" spans="2:19" s="1" customFormat="1" x14ac:dyDescent="0.2">
      <c r="B100" s="26"/>
      <c r="C100" s="40"/>
      <c r="D100" s="41"/>
      <c r="E100" s="41"/>
      <c r="F100" s="42"/>
      <c r="G100" s="43"/>
      <c r="H100" s="43"/>
      <c r="I100" s="44"/>
      <c r="J100" s="44"/>
      <c r="K100" s="44"/>
      <c r="L100" s="71">
        <f t="shared" si="1"/>
        <v>0</v>
      </c>
      <c r="M100" s="44"/>
      <c r="N100" s="45"/>
      <c r="O100" s="27"/>
    </row>
    <row r="101" spans="2:19" s="1" customFormat="1" x14ac:dyDescent="0.2">
      <c r="B101" s="26"/>
      <c r="C101" s="46"/>
      <c r="D101" s="47"/>
      <c r="E101" s="47"/>
      <c r="F101" s="48"/>
      <c r="G101" s="43"/>
      <c r="H101" s="43"/>
      <c r="I101" s="44"/>
      <c r="J101" s="44"/>
      <c r="K101" s="44"/>
      <c r="L101" s="71">
        <f t="shared" si="1"/>
        <v>0</v>
      </c>
      <c r="M101" s="44"/>
      <c r="N101" s="45"/>
      <c r="O101" s="27"/>
    </row>
    <row r="102" spans="2:19" s="1" customFormat="1" x14ac:dyDescent="0.2">
      <c r="B102" s="26"/>
      <c r="C102" s="207" t="s">
        <v>6</v>
      </c>
      <c r="D102" s="207"/>
      <c r="E102" s="207"/>
      <c r="F102" s="207"/>
      <c r="G102" s="49">
        <f>SUM(G16:G101)</f>
        <v>0</v>
      </c>
      <c r="H102" s="49"/>
      <c r="I102" s="49">
        <f>SUM(I16:I101)</f>
        <v>0</v>
      </c>
      <c r="J102" s="49"/>
      <c r="K102" s="49">
        <f>SUM(K16:K101)</f>
        <v>0</v>
      </c>
      <c r="L102" s="49">
        <f>SUM(L16:L101)</f>
        <v>0</v>
      </c>
      <c r="M102" s="49">
        <f>SUM(M16:M101)</f>
        <v>0</v>
      </c>
      <c r="N102" s="45"/>
      <c r="O102" s="27"/>
    </row>
    <row r="103" spans="2:19" s="1" customFormat="1" x14ac:dyDescent="0.2">
      <c r="B103" s="26"/>
      <c r="C103" s="22"/>
      <c r="D103" s="22"/>
      <c r="E103" s="22"/>
      <c r="F103" s="12"/>
      <c r="G103" s="23"/>
      <c r="H103" s="23"/>
      <c r="I103" s="23"/>
      <c r="J103" s="23"/>
      <c r="K103" s="23"/>
      <c r="L103" s="23"/>
      <c r="M103" s="23"/>
      <c r="N103" s="50" t="s">
        <v>15</v>
      </c>
      <c r="O103" s="27"/>
    </row>
    <row r="104" spans="2:19" s="16" customFormat="1" ht="19.5" customHeight="1" x14ac:dyDescent="0.2">
      <c r="B104" s="51"/>
      <c r="C104" s="24"/>
      <c r="D104" s="67"/>
      <c r="E104" s="67"/>
      <c r="F104" s="24"/>
      <c r="G104" s="25"/>
      <c r="H104" s="25"/>
      <c r="I104" s="66"/>
      <c r="J104" s="25"/>
      <c r="K104" s="25"/>
      <c r="L104" s="66"/>
      <c r="M104" s="66"/>
      <c r="N104" s="24"/>
      <c r="O104" s="52"/>
    </row>
    <row r="105" spans="2:19" s="9" customFormat="1" ht="15" x14ac:dyDescent="0.25">
      <c r="B105" s="53"/>
      <c r="C105" s="25"/>
      <c r="D105" s="197" t="e">
        <f>#REF!</f>
        <v>#REF!</v>
      </c>
      <c r="E105" s="197"/>
      <c r="F105" s="25"/>
      <c r="G105" s="196" t="e">
        <f>#REF!</f>
        <v>#REF!</v>
      </c>
      <c r="H105" s="196"/>
      <c r="I105" s="196"/>
      <c r="J105" s="62"/>
      <c r="L105" s="196" t="e">
        <f>#REF!</f>
        <v>#REF!</v>
      </c>
      <c r="M105" s="196"/>
      <c r="N105" s="25"/>
      <c r="O105" s="54"/>
      <c r="Q105" s="17"/>
      <c r="R105" s="17"/>
      <c r="S105" s="17"/>
    </row>
    <row r="106" spans="2:19" s="18" customFormat="1" ht="27" customHeight="1" x14ac:dyDescent="0.25">
      <c r="B106" s="55"/>
      <c r="C106" s="28"/>
      <c r="D106" s="68"/>
      <c r="E106" s="68"/>
      <c r="F106" s="28"/>
      <c r="G106" s="68"/>
      <c r="H106" s="68"/>
      <c r="I106" s="68"/>
      <c r="J106" s="28"/>
      <c r="L106" s="68"/>
      <c r="M106" s="68"/>
      <c r="N106" s="28"/>
      <c r="O106" s="56"/>
    </row>
    <row r="107" spans="2:19" s="19" customFormat="1" ht="15" x14ac:dyDescent="0.25">
      <c r="B107" s="57"/>
      <c r="C107" s="64"/>
      <c r="D107" s="199" t="e">
        <f>#REF!</f>
        <v>#REF!</v>
      </c>
      <c r="E107" s="199"/>
      <c r="F107" s="63"/>
      <c r="G107" s="199" t="e">
        <f>#REF!</f>
        <v>#REF!</v>
      </c>
      <c r="H107" s="199"/>
      <c r="I107" s="199"/>
      <c r="J107" s="65"/>
      <c r="L107" s="199" t="e">
        <f>#REF!</f>
        <v>#REF!</v>
      </c>
      <c r="M107" s="199"/>
      <c r="N107" s="21"/>
      <c r="O107" s="58"/>
    </row>
    <row r="108" spans="2:19" s="19" customFormat="1" ht="24.75" customHeight="1" x14ac:dyDescent="0.25">
      <c r="B108" s="57"/>
      <c r="C108" s="64"/>
      <c r="D108" s="198"/>
      <c r="E108" s="198"/>
      <c r="F108" s="28"/>
      <c r="G108" s="198"/>
      <c r="H108" s="198"/>
      <c r="I108" s="198"/>
      <c r="J108" s="28"/>
      <c r="K108" s="18"/>
      <c r="L108" s="198"/>
      <c r="M108" s="198"/>
      <c r="N108" s="21"/>
      <c r="O108" s="58"/>
    </row>
    <row r="109" spans="2:19" s="19" customFormat="1" ht="15" x14ac:dyDescent="0.25">
      <c r="B109" s="57"/>
      <c r="C109" s="64"/>
      <c r="D109" s="199" t="s">
        <v>16</v>
      </c>
      <c r="E109" s="199"/>
      <c r="F109" s="63"/>
      <c r="G109" s="199" t="s">
        <v>17</v>
      </c>
      <c r="H109" s="199"/>
      <c r="I109" s="199"/>
      <c r="J109" s="65"/>
      <c r="L109" s="199" t="s">
        <v>18</v>
      </c>
      <c r="M109" s="199"/>
      <c r="N109" s="21"/>
      <c r="O109" s="58"/>
    </row>
    <row r="110" spans="2:19" s="8" customFormat="1" ht="15" x14ac:dyDescent="0.25">
      <c r="B110" s="59"/>
      <c r="C110" s="6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1"/>
    </row>
    <row r="111" spans="2:19" s="8" customFormat="1" ht="15" x14ac:dyDescent="0.25"/>
    <row r="112" spans="2:19" s="8" customFormat="1" ht="15" x14ac:dyDescent="0.25"/>
    <row r="113" spans="5:19" s="8" customFormat="1" ht="15" x14ac:dyDescent="0.25"/>
    <row r="114" spans="5:19" s="8" customFormat="1" ht="15" x14ac:dyDescent="0.25"/>
    <row r="115" spans="5:19" s="8" customFormat="1" ht="15" x14ac:dyDescent="0.25">
      <c r="N115" s="7"/>
      <c r="O115" s="7"/>
      <c r="P115" s="7"/>
      <c r="Q115" s="7"/>
      <c r="R115" s="7"/>
      <c r="S115" s="7"/>
    </row>
    <row r="116" spans="5:19" s="8" customFormat="1" ht="15" x14ac:dyDescent="0.25">
      <c r="N116" s="7"/>
      <c r="O116" s="7"/>
      <c r="P116" s="7"/>
      <c r="Q116" s="7"/>
      <c r="R116" s="7"/>
      <c r="S116" s="7"/>
    </row>
    <row r="117" spans="5:19" s="8" customFormat="1" ht="15" x14ac:dyDescent="0.25">
      <c r="N117" s="7"/>
      <c r="O117" s="7"/>
      <c r="P117" s="7"/>
      <c r="Q117" s="7"/>
      <c r="R117" s="7"/>
      <c r="S117" s="7"/>
    </row>
    <row r="120" spans="5:19" x14ac:dyDescent="0.2">
      <c r="E120" s="14"/>
      <c r="F120" s="7"/>
      <c r="G120" s="7"/>
      <c r="H120" s="7"/>
      <c r="I120" s="7"/>
      <c r="J120" s="7"/>
      <c r="K120" s="20"/>
      <c r="L120" s="14"/>
      <c r="M120" s="14"/>
    </row>
    <row r="121" spans="5:19" x14ac:dyDescent="0.2">
      <c r="E121" s="14"/>
      <c r="F121" s="7"/>
      <c r="G121" s="7"/>
      <c r="H121" s="7"/>
      <c r="I121" s="7"/>
      <c r="J121" s="7"/>
      <c r="K121" s="20"/>
      <c r="L121" s="14"/>
      <c r="M121" s="14"/>
    </row>
  </sheetData>
  <sheetProtection algorithmName="SHA-512" hashValue="fZwO6mPtKhEYQnzJwhY/Z9BxNmcIUBS/s+nPjHR4auMWjRtFYlhKXTwExu/oClB0xWEeP+9QLZxzJjrGkhHuAA==" saltValue="ODOXWl1fW4kyuzlrv/JBUQ==" spinCount="100000" sheet="1" objects="1" scenarios="1"/>
  <mergeCells count="27">
    <mergeCell ref="F11:H11"/>
    <mergeCell ref="G14:G15"/>
    <mergeCell ref="K14:K15"/>
    <mergeCell ref="D109:E109"/>
    <mergeCell ref="D105:E105"/>
    <mergeCell ref="D107:E107"/>
    <mergeCell ref="G105:I105"/>
    <mergeCell ref="G107:I107"/>
    <mergeCell ref="G109:I109"/>
    <mergeCell ref="D108:E108"/>
    <mergeCell ref="G108:I108"/>
    <mergeCell ref="L108:M108"/>
    <mergeCell ref="L105:M105"/>
    <mergeCell ref="L107:M107"/>
    <mergeCell ref="L109:M109"/>
    <mergeCell ref="B6:O6"/>
    <mergeCell ref="B7:O7"/>
    <mergeCell ref="B8:O8"/>
    <mergeCell ref="B9:O9"/>
    <mergeCell ref="C102:F102"/>
    <mergeCell ref="C14:C15"/>
    <mergeCell ref="D14:D15"/>
    <mergeCell ref="M14:M15"/>
    <mergeCell ref="N14:N15"/>
    <mergeCell ref="I14:J14"/>
    <mergeCell ref="E14:E15"/>
    <mergeCell ref="F14:F15"/>
  </mergeCells>
  <dataValidations count="2">
    <dataValidation type="list" allowBlank="1" showInputMessage="1" showErrorMessage="1" sqref="L15">
      <formula1>$Q$10:$Q$14</formula1>
    </dataValidation>
    <dataValidation type="list" allowBlank="1" showInputMessage="1" showErrorMessage="1" sqref="H15">
      <formula1>$Q$4:$Q$9</formula1>
    </dataValidation>
  </dataValidations>
  <printOptions horizontalCentered="1"/>
  <pageMargins left="0" right="0" top="0.15748031496062992" bottom="0.19685039370078741" header="0.11811023622047245" footer="0.11811023622047245"/>
  <pageSetup scale="90" orientation="portrait" r:id="rId1"/>
  <headerFooter>
    <oddFooter>&amp;R&amp;P/&amp;N  &amp;D  &amp;T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T a b l a 4 6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069B127EBCE45806559F560934353" ma:contentTypeVersion="14" ma:contentTypeDescription="Create a new document." ma:contentTypeScope="" ma:versionID="a5bf426e40d96f0d434ec2699f784cdc">
  <xsd:schema xmlns:xsd="http://www.w3.org/2001/XMLSchema" xmlns:xs="http://www.w3.org/2001/XMLSchema" xmlns:p="http://schemas.microsoft.com/office/2006/metadata/properties" xmlns:ns3="7cb5fd98-241d-4832-b68e-7dee6dafcb05" xmlns:ns4="08341cfb-a3dd-41ab-8cf1-e027bec54494" targetNamespace="http://schemas.microsoft.com/office/2006/metadata/properties" ma:root="true" ma:fieldsID="e069ad0883ea704083be96abb9eabb0a" ns3:_="" ns4:_="">
    <xsd:import namespace="7cb5fd98-241d-4832-b68e-7dee6dafcb05"/>
    <xsd:import namespace="08341cfb-a3dd-41ab-8cf1-e027bec544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5fd98-241d-4832-b68e-7dee6dafcb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41cfb-a3dd-41ab-8cf1-e027bec54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 T a b l a 4 < / E x c e l T a b l e N a m e > < G e m i n i T a b l e I d > T a b l a 4 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 T a b l a 4 6 < / E x c e l T a b l e N a m e > < G e m i n i T a b l e I d > T a b l a 4 6 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 T a b l a 4 6 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 T a g s \ T a b l e s \ & l t ; T a b l e s \ T a b l a 4 & g t ; < / K e y > < / D i a g r a m O b j e c t K e y > < D i a g r a m O b j e c t K e y > < K e y > D y n a m i c   T a g s \ T a b l e s \ & l t ; T a b l e s \ T a b l a 4 6 & g t ; < / K e y > < / D i a g r a m O b j e c t K e y > < D i a g r a m O b j e c t K e y > < K e y > T a b l e s \ T a b l a 4 < / K e y > < / D i a g r a m O b j e c t K e y > < D i a g r a m O b j e c t K e y > < K e y > T a b l e s \ T a b l a 4 \ C o l u m n s \ C o l u m n a 1 < / K e y > < / D i a g r a m O b j e c t K e y > < D i a g r a m O b j e c t K e y > < K e y > T a b l e s \ T a b l a 4 \ C o l u m n s \ C o l u m n a 2 < / K e y > < / D i a g r a m O b j e c t K e y > < D i a g r a m O b j e c t K e y > < K e y > T a b l e s \ T a b l a 4 \ C o l u m n s \ C o l u m n a 3 < / K e y > < / D i a g r a m O b j e c t K e y > < D i a g r a m O b j e c t K e y > < K e y > T a b l e s \ T a b l a 4 \ C o l u m n s \ C o l u m n a 4 < / K e y > < / D i a g r a m O b j e c t K e y > < D i a g r a m O b j e c t K e y > < K e y > T a b l e s \ T a b l a 4 6 < / K e y > < / D i a g r a m O b j e c t K e y > < D i a g r a m O b j e c t K e y > < K e y > T a b l e s \ T a b l a 4 6 \ C o l u m n s \ C o l u m n a 1 < / K e y > < / D i a g r a m O b j e c t K e y > < D i a g r a m O b j e c t K e y > < K e y > T a b l e s \ T a b l a 4 6 \ C o l u m n s \ C o l u m n a 2 < / K e y > < / D i a g r a m O b j e c t K e y > < D i a g r a m O b j e c t K e y > < K e y > T a b l e s \ T a b l a 4 6 \ C o l u m n s \ C o l u m n a 3 < / K e y > < / D i a g r a m O b j e c t K e y > < D i a g r a m O b j e c t K e y > < K e y > T a b l e s \ T a b l a 4 6 \ C o l u m n s \ C o l u m n a 4 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 R e l a t i o n s h i p s \ & l t ; T a b l e s \ T a b l a 4 6 \ C o l u m n s \ C o l u m n a 1 & g t ; - & l t ; T a b l e s \ T a b l a 4 \ C o l u m n s \ C o l u m n a 1 & g t ; \ F K 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 R e l a t i o n s h i p s \ & l t ; T a b l e s \ T a b l a 4 6 \ C o l u m n s \ C o l u m n a 1 & g t ; - & l t ; T a b l e s \ T a b l a 4 \ C o l u m n s \ C o l u m n a 1 & g t ; \ P K 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 R e l a t i o n s h i p s \ & l t ; T a b l e s \ T a b l a 4 6 \ C o l u m n s \ C o l u m n a 1 & g t ; - & l t ; T a b l e s \ T a b l a 4 \ C o l u m n s \ C o l u m n a 1 & g t ; \ C r o s s F i l t e r < / K e y > < / D i a g r a m O b j e c t K e y > < / A l l K e y s > < S e l e c t e d K e y s > < D i a g r a m O b j e c t K e y > < K e y > T a b l e s \ T a b l a 4 6 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 T a b l e s \ T a b l a 4 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 5 5 3 . 9 0 3 8 1 0 5 6 7 6 6 5 8 < / L e f t > < T a b I n d e x > 1 < / T a b I n d e x > < T o p > 2 3 7 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< / K e y > < / a : K e y > < a : V a l u e   i : t y p e = " D i a g r a m D i s p l a y L i n k V i e w S t a t e " > < A u t o m a t i o n P r o p e r t y H e l p e r T e x t > E x t r e m o   1 :   ( 5 3 7 . 9 0 3 8 1 0 5 6 7 6 6 6 , 3 1 2 ) .   E x t r e m o 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 5 3 7 . 9 0 3 8 1 0 5 6 7 6 6 5 6 9 < / b : _ x > < b : _ y > 3 0 4 < / b : _ y > < / L a b e l L o c a t i o n > < L o c a t i o n   x m l n s : b = " h t t p : / / s c h e m a s . d a t a c o n t r a c t . o r g / 2 0 0 4 / 0 7 / S y s t e m . W i n d o w s " > < b : _ x > 5 5 3 . 9 0 3 8 1 0 5 6 7 6 6 5 8 < / b : _ x > < b : _ y > 3 1 2 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 1 9 9 . 9 9 9 9 9 9 9 9 9 9 9 9 9 7 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 T a b l a 4 6 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l a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T a b l a 4 , T a b l a 4 6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 2 0 2 2 - 0 6 - 2 4 T 1 2 : 1 5 : 3 6 . 3 3 5 4 8 7 2 - 0 4 : 0 0 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l a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 T a b l a 4 6 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C5450255-C4E3-4449-8F52-2E19B8A0277D}">
  <ds:schemaRefs/>
</ds:datastoreItem>
</file>

<file path=customXml/itemProps10.xml><?xml version="1.0" encoding="utf-8"?>
<ds:datastoreItem xmlns:ds="http://schemas.openxmlformats.org/officeDocument/2006/customXml" ds:itemID="{FD2EB2F2-3F16-4CAB-828F-36DA7A5EB7A9}">
  <ds:schemaRefs/>
</ds:datastoreItem>
</file>

<file path=customXml/itemProps11.xml><?xml version="1.0" encoding="utf-8"?>
<ds:datastoreItem xmlns:ds="http://schemas.openxmlformats.org/officeDocument/2006/customXml" ds:itemID="{B1744FDC-43A4-4D38-8918-74CB0F7F8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5fd98-241d-4832-b68e-7dee6dafcb05"/>
    <ds:schemaRef ds:uri="08341cfb-a3dd-41ab-8cf1-e027bec5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79EC104F-F8E4-46CC-A8B5-A906A8479EE9}">
  <ds:schemaRefs/>
</ds:datastoreItem>
</file>

<file path=customXml/itemProps13.xml><?xml version="1.0" encoding="utf-8"?>
<ds:datastoreItem xmlns:ds="http://schemas.openxmlformats.org/officeDocument/2006/customXml" ds:itemID="{EDC3BEE6-D8F9-4AF1-B5E8-F1E76BB6748A}">
  <ds:schemaRefs/>
</ds:datastoreItem>
</file>

<file path=customXml/itemProps14.xml><?xml version="1.0" encoding="utf-8"?>
<ds:datastoreItem xmlns:ds="http://schemas.openxmlformats.org/officeDocument/2006/customXml" ds:itemID="{630A2795-6DB8-4FDE-827E-51392DAA3746}">
  <ds:schemaRefs/>
</ds:datastoreItem>
</file>

<file path=customXml/itemProps15.xml><?xml version="1.0" encoding="utf-8"?>
<ds:datastoreItem xmlns:ds="http://schemas.openxmlformats.org/officeDocument/2006/customXml" ds:itemID="{85378BAF-15F5-4757-BABD-085B07AF37F3}">
  <ds:schemaRefs/>
</ds:datastoreItem>
</file>

<file path=customXml/itemProps16.xml><?xml version="1.0" encoding="utf-8"?>
<ds:datastoreItem xmlns:ds="http://schemas.openxmlformats.org/officeDocument/2006/customXml" ds:itemID="{FA37D824-E5AF-44F2-B70E-26A0B7C46150}">
  <ds:schemaRefs/>
</ds:datastoreItem>
</file>

<file path=customXml/itemProps17.xml><?xml version="1.0" encoding="utf-8"?>
<ds:datastoreItem xmlns:ds="http://schemas.openxmlformats.org/officeDocument/2006/customXml" ds:itemID="{DE79230A-74C8-4543-AB3E-96F629157035}">
  <ds:schemaRefs/>
</ds:datastoreItem>
</file>

<file path=customXml/itemProps18.xml><?xml version="1.0" encoding="utf-8"?>
<ds:datastoreItem xmlns:ds="http://schemas.openxmlformats.org/officeDocument/2006/customXml" ds:itemID="{E8EEF2EF-62A2-479D-875F-2F40167370A5}">
  <ds:schemaRefs/>
</ds:datastoreItem>
</file>

<file path=customXml/itemProps19.xml><?xml version="1.0" encoding="utf-8"?>
<ds:datastoreItem xmlns:ds="http://schemas.openxmlformats.org/officeDocument/2006/customXml" ds:itemID="{87E4FD43-542D-4808-8064-D3F190BADF9B}">
  <ds:schemaRefs/>
</ds:datastoreItem>
</file>

<file path=customXml/itemProps2.xml><?xml version="1.0" encoding="utf-8"?>
<ds:datastoreItem xmlns:ds="http://schemas.openxmlformats.org/officeDocument/2006/customXml" ds:itemID="{E2F94240-BCAC-4F79-AF49-A9793C8C8287}">
  <ds:schemaRefs/>
</ds:datastoreItem>
</file>

<file path=customXml/itemProps20.xml><?xml version="1.0" encoding="utf-8"?>
<ds:datastoreItem xmlns:ds="http://schemas.openxmlformats.org/officeDocument/2006/customXml" ds:itemID="{C8FF8539-2F35-489B-AF96-AC916A55EB98}">
  <ds:schemaRefs/>
</ds:datastoreItem>
</file>

<file path=customXml/itemProps21.xml><?xml version="1.0" encoding="utf-8"?>
<ds:datastoreItem xmlns:ds="http://schemas.openxmlformats.org/officeDocument/2006/customXml" ds:itemID="{437F965E-43B7-41CE-9EEE-10629F7879D8}">
  <ds:schemaRefs>
    <ds:schemaRef ds:uri="http://schemas.microsoft.com/sharepoint/v3/contenttype/forms"/>
  </ds:schemaRefs>
</ds:datastoreItem>
</file>

<file path=customXml/itemProps22.xml><?xml version="1.0" encoding="utf-8"?>
<ds:datastoreItem xmlns:ds="http://schemas.openxmlformats.org/officeDocument/2006/customXml" ds:itemID="{3FD24E48-F7A2-4208-BC6F-56C91E58A02B}">
  <ds:schemaRefs/>
</ds:datastoreItem>
</file>

<file path=customXml/itemProps3.xml><?xml version="1.0" encoding="utf-8"?>
<ds:datastoreItem xmlns:ds="http://schemas.openxmlformats.org/officeDocument/2006/customXml" ds:itemID="{0B0BE2E4-C200-417F-9D74-449F9570A8AF}">
  <ds:schemaRefs/>
</ds:datastoreItem>
</file>

<file path=customXml/itemProps4.xml><?xml version="1.0" encoding="utf-8"?>
<ds:datastoreItem xmlns:ds="http://schemas.openxmlformats.org/officeDocument/2006/customXml" ds:itemID="{4C26AEAC-19B5-42D1-87BE-B4C9128E69B2}">
  <ds:schemaRefs/>
</ds:datastoreItem>
</file>

<file path=customXml/itemProps5.xml><?xml version="1.0" encoding="utf-8"?>
<ds:datastoreItem xmlns:ds="http://schemas.openxmlformats.org/officeDocument/2006/customXml" ds:itemID="{7637B55B-3FB4-48BD-818E-75F8723E414B}">
  <ds:schemaRefs/>
</ds:datastoreItem>
</file>

<file path=customXml/itemProps6.xml><?xml version="1.0" encoding="utf-8"?>
<ds:datastoreItem xmlns:ds="http://schemas.openxmlformats.org/officeDocument/2006/customXml" ds:itemID="{38E7BB66-0558-46AE-8A67-48A944BC093A}">
  <ds:schemaRefs/>
</ds:datastoreItem>
</file>

<file path=customXml/itemProps7.xml><?xml version="1.0" encoding="utf-8"?>
<ds:datastoreItem xmlns:ds="http://schemas.openxmlformats.org/officeDocument/2006/customXml" ds:itemID="{C7068D3B-CB4A-40F2-87C0-7000378A096A}">
  <ds:schemaRefs/>
</ds:datastoreItem>
</file>

<file path=customXml/itemProps8.xml><?xml version="1.0" encoding="utf-8"?>
<ds:datastoreItem xmlns:ds="http://schemas.openxmlformats.org/officeDocument/2006/customXml" ds:itemID="{FFCD520E-1BBC-454D-ABEB-E8172B9BD3D8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08341cfb-a3dd-41ab-8cf1-e027bec54494"/>
    <ds:schemaRef ds:uri="7cb5fd98-241d-4832-b68e-7dee6dafcb05"/>
    <ds:schemaRef ds:uri="http://purl.org/dc/elements/1.1/"/>
  </ds:schemaRefs>
</ds:datastoreItem>
</file>

<file path=customXml/itemProps9.xml><?xml version="1.0" encoding="utf-8"?>
<ds:datastoreItem xmlns:ds="http://schemas.openxmlformats.org/officeDocument/2006/customXml" ds:itemID="{CC475992-8341-4AD3-99D0-35C5E8C4B2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Estados Financieros</vt:lpstr>
      <vt:lpstr>Cambio de Patrimonio</vt:lpstr>
      <vt:lpstr>02-43 Inv. de Bienes de Consumo</vt:lpstr>
      <vt:lpstr>'02-43 Inv. de Bienes de Consumo'!Área_de_impresión</vt:lpstr>
      <vt:lpstr>'Cambio de Patrimonio'!Área_de_impresión</vt:lpstr>
      <vt:lpstr>'Estados Financieros'!Área_de_impresión</vt:lpstr>
      <vt:lpstr>'02-43 Inv. de Bienes de Consumo'!Títulos_a_imprimir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2023-01-15T00:44:04Z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0x0101006D2069B127EBCE45806559F560934353</vt:lpwstr>
  </property>
</Properties>
</file>