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8275" windowHeight="12315"/>
  </bookViews>
  <sheets>
    <sheet name="Estado de Rendimiento" sheetId="1" r:id="rId1"/>
  </sheets>
  <externalReferences>
    <externalReference r:id="rId2"/>
  </externalReferences>
  <definedNames>
    <definedName name="_____xlcn.LinkedTable_Tabla4" localSheetId="0">Tabla4</definedName>
    <definedName name="_____xlcn.LinkedTable_Tabla4">Tabla4</definedName>
    <definedName name="_____xlcn.LinkedTable_Tabla41" localSheetId="0">Tabla4</definedName>
    <definedName name="_____xlcn.LinkedTable_Tabla41">Tabla4</definedName>
    <definedName name="_____xlcn.LinkedTable_Tabla46" localSheetId="0">Tabla46</definedName>
    <definedName name="_____xlcn.LinkedTable_Tabla46">Tabla46</definedName>
    <definedName name="_____xlcn.LinkedTable_Tabla461" localSheetId="0">Tabla46</definedName>
    <definedName name="_____xlcn.LinkedTable_Tabla461">Tabla46</definedName>
    <definedName name="____xlcn.LinkedTable_Tabla4" localSheetId="0">Tabla4</definedName>
    <definedName name="____xlcn.LinkedTable_Tabla4">Tabla4</definedName>
    <definedName name="____xlcn.LinkedTable_Tabla41" localSheetId="0">Tabla4</definedName>
    <definedName name="____xlcn.LinkedTable_Tabla41">Tabla4</definedName>
    <definedName name="____xlcn.LinkedTable_Tabla46" localSheetId="0">Tabla46</definedName>
    <definedName name="____xlcn.LinkedTable_Tabla46">Tabla46</definedName>
    <definedName name="____xlcn.LinkedTable_Tabla461" localSheetId="0">Tabla46</definedName>
    <definedName name="____xlcn.LinkedTable_Tabla461">Tabla46</definedName>
    <definedName name="___xlcn.LinkedTable_Tabla4" localSheetId="0">Tabla4</definedName>
    <definedName name="___xlcn.LinkedTable_Tabla4">Tabla4</definedName>
    <definedName name="___xlcn.LinkedTable_Tabla41" localSheetId="0">Tabla4</definedName>
    <definedName name="___xlcn.LinkedTable_Tabla41">Tabla4</definedName>
    <definedName name="___xlcn.LinkedTable_Tabla46" localSheetId="0">Tabla46</definedName>
    <definedName name="___xlcn.LinkedTable_Tabla46">Tabla46</definedName>
    <definedName name="___xlcn.LinkedTable_Tabla461" localSheetId="0">Tabla46</definedName>
    <definedName name="___xlcn.LinkedTable_Tabla461">Tabla46</definedName>
    <definedName name="__xlcn.LinkedTable_Tabla4" localSheetId="0">Tabla4</definedName>
    <definedName name="__xlcn.LinkedTable_Tabla4">Tabla4</definedName>
    <definedName name="__xlcn.LinkedTable_Tabla41" localSheetId="0">Tabla4</definedName>
    <definedName name="__xlcn.LinkedTable_Tabla41">Tabla4</definedName>
    <definedName name="__xlcn.LinkedTable_Tabla46" localSheetId="0">Tabla46</definedName>
    <definedName name="__xlcn.LinkedTable_Tabla46">Tabla46</definedName>
    <definedName name="__xlcn.LinkedTable_Tabla461" localSheetId="0">Tabla46</definedName>
    <definedName name="__xlcn.LinkedTable_Tabla461">Tabla46</definedName>
    <definedName name="______xlcn.LinkedTable_Tabla4">Tabla4</definedName>
    <definedName name="______xlcn.LinkedTable_Tabla41">Tabla4</definedName>
    <definedName name="______xlcn.LinkedTable_Tabla46">Tabla46</definedName>
    <definedName name="______xlcn.LinkedTable_Tabla461">Tabla46</definedName>
    <definedName name="amortizacio" localSheetId="0">Tabla4</definedName>
    <definedName name="amortizacio">Tabla4</definedName>
    <definedName name="Amortizacion">#REF!</definedName>
    <definedName name="bbbbbbbb" localSheetId="0">Tabla46</definedName>
    <definedName name="bbbbbbbb">Tabla46</definedName>
    <definedName name="mmmdoñl" localSheetId="0">Tabla46</definedName>
    <definedName name="mmmdoñl">Tabla46</definedName>
    <definedName name="monina" localSheetId="0">Tabla46</definedName>
    <definedName name="monina">Tabla46</definedName>
    <definedName name="Tabla4">#REF!</definedName>
    <definedName name="Tabla46">#REF!</definedName>
    <definedName name="wanda" localSheetId="0">Tabla46</definedName>
    <definedName name="wanda">Tabla46</definedName>
  </definedNames>
  <calcPr calcId="144525"/>
</workbook>
</file>

<file path=xl/calcChain.xml><?xml version="1.0" encoding="utf-8"?>
<calcChain xmlns="http://schemas.openxmlformats.org/spreadsheetml/2006/main">
  <c r="J31" i="1" l="1"/>
  <c r="F27" i="1"/>
  <c r="D27" i="1"/>
  <c r="H26" i="1"/>
  <c r="J26" i="1" s="1"/>
  <c r="H25" i="1"/>
  <c r="J25" i="1" s="1"/>
  <c r="H24" i="1"/>
  <c r="J24" i="1" s="1"/>
  <c r="H23" i="1"/>
  <c r="H22" i="1"/>
  <c r="H21" i="1"/>
  <c r="J21" i="1" s="1"/>
  <c r="H20" i="1"/>
  <c r="J20" i="1" s="1"/>
  <c r="H19" i="1"/>
  <c r="J19" i="1" s="1"/>
  <c r="F15" i="1"/>
  <c r="F32" i="1" s="1"/>
  <c r="D15" i="1"/>
  <c r="D32" i="1" s="1"/>
  <c r="J14" i="1"/>
  <c r="H14" i="1"/>
  <c r="H13" i="1"/>
  <c r="J13" i="1" s="1"/>
  <c r="H12" i="1"/>
  <c r="J12" i="1" s="1"/>
  <c r="H11" i="1"/>
  <c r="J11" i="1" s="1"/>
  <c r="H15" i="1" l="1"/>
  <c r="H27" i="1"/>
  <c r="J27" i="1" s="1"/>
  <c r="H32" i="1" l="1"/>
  <c r="J32" i="1" s="1"/>
  <c r="J15" i="1"/>
</calcChain>
</file>

<file path=xl/sharedStrings.xml><?xml version="1.0" encoding="utf-8"?>
<sst xmlns="http://schemas.openxmlformats.org/spreadsheetml/2006/main" count="37" uniqueCount="37">
  <si>
    <t>DIRECCION GENERAL DE BIENES NACIONALES</t>
  </si>
  <si>
    <t>Estado de Rendimiento Financiero</t>
  </si>
  <si>
    <t>Ejercicio del 01 de Enero al 31 de Diciembre del 2023 y del 01 Enero al 31 de Diciembre del  2022</t>
  </si>
  <si>
    <t>Valores En RD$</t>
  </si>
  <si>
    <t>Variacion Absoluta</t>
  </si>
  <si>
    <t>Variacion Relativa</t>
  </si>
  <si>
    <t>Ingresos (Nota 15)</t>
  </si>
  <si>
    <t>Transferencias según Presupuesto (Gobierno Central)</t>
  </si>
  <si>
    <t>Ingresos por captación directa</t>
  </si>
  <si>
    <t>Ingresos por fondos PROGEF</t>
  </si>
  <si>
    <t>Recargos, multas y otros ingresos</t>
  </si>
  <si>
    <t>Total ingresos</t>
  </si>
  <si>
    <t xml:space="preserve">Gastos </t>
  </si>
  <si>
    <t>Remuneraciones y Contribuciones (Sueldos, salarios y beneficios a empleados)</t>
  </si>
  <si>
    <t>Objeto 1</t>
  </si>
  <si>
    <t>Contratacion de servicios (Subvenciones y otros pagos por transferencias)</t>
  </si>
  <si>
    <t>Objeto 2</t>
  </si>
  <si>
    <t>Suministros y material para consumo</t>
  </si>
  <si>
    <t>Objeto 3</t>
  </si>
  <si>
    <t>Disminucion cuentas por pagar</t>
  </si>
  <si>
    <t>Objeto 4</t>
  </si>
  <si>
    <t>Gasto de depreciación y amortización</t>
  </si>
  <si>
    <t>Deterioro del valor de propiedad, planta y equipo (Bienes muebles inmuebles e intangibles)</t>
  </si>
  <si>
    <t>Objeto 6</t>
  </si>
  <si>
    <t>Otros gastos (Obras)</t>
  </si>
  <si>
    <t>Objeto 7</t>
  </si>
  <si>
    <t>Gastos financieros</t>
  </si>
  <si>
    <t>Total gastos</t>
  </si>
  <si>
    <t>Ganancia (perdida) por diferencia cambiaria (N/A)</t>
  </si>
  <si>
    <t>Participación en resultado de asociadas (N/A)</t>
  </si>
  <si>
    <t>Resultado del período (ahorro / desahorro)</t>
  </si>
  <si>
    <t xml:space="preserve">                                                        Preparado por:</t>
  </si>
  <si>
    <t>Revisado por:</t>
  </si>
  <si>
    <t xml:space="preserve">                                                 Maria Brito De González</t>
  </si>
  <si>
    <t xml:space="preserve">          Francisco De León Grullón</t>
  </si>
  <si>
    <t xml:space="preserve">                                              Encargada de Contabilidad</t>
  </si>
  <si>
    <t xml:space="preserve">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</si>
</sst>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333333"/>
      <name val="Times New Roman"/>
      <family val="1"/>
    </font>
    <font>
      <sz val="12"/>
      <color rgb="FF333333"/>
      <name val="Times New Roman"/>
      <family val="1"/>
    </font>
    <font>
      <sz val="10"/>
      <color rgb="FF000000"/>
      <name val="Calibri"/>
      <scheme val="minor"/>
    </font>
    <font>
      <sz val="12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4">
    <xf numFmtId="0" fontId="0" fillId="0" borderId="0"/>
    <xf numFmtId="0" fontId="1" fillId="0" borderId="0"/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" fillId="3" borderId="0" applyNumberFormat="0" applyBorder="0" applyAlignment="0" applyProtection="0"/>
    <xf numFmtId="0" fontId="2" fillId="2" borderId="0" applyNumberFormat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9" fontId="14" fillId="0" borderId="0" applyFont="0" applyFill="0" applyBorder="0" applyAlignment="0" applyProtection="0"/>
  </cellStyleXfs>
  <cellXfs count="39">
    <xf numFmtId="0" fontId="0" fillId="0" borderId="0" xfId="0"/>
    <xf numFmtId="0" fontId="4" fillId="4" borderId="0" xfId="1" applyFont="1" applyFill="1" applyBorder="1" applyAlignment="1">
      <alignment horizontal="center" vertical="center"/>
    </xf>
    <xf numFmtId="0" fontId="5" fillId="0" borderId="0" xfId="1" applyFont="1" applyBorder="1"/>
    <xf numFmtId="0" fontId="6" fillId="4" borderId="0" xfId="1" applyFont="1" applyFill="1" applyBorder="1" applyAlignment="1">
      <alignment vertical="center"/>
    </xf>
    <xf numFmtId="0" fontId="1" fillId="0" borderId="0" xfId="1"/>
    <xf numFmtId="0" fontId="7" fillId="4" borderId="0" xfId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vertical="center" wrapText="1"/>
    </xf>
    <xf numFmtId="0" fontId="9" fillId="4" borderId="0" xfId="1" applyFont="1" applyFill="1" applyBorder="1" applyAlignment="1">
      <alignment horizontal="center" vertical="center"/>
    </xf>
    <xf numFmtId="0" fontId="9" fillId="4" borderId="0" xfId="1" applyFont="1" applyFill="1" applyBorder="1" applyAlignment="1">
      <alignment horizontal="right" vertical="center"/>
    </xf>
    <xf numFmtId="0" fontId="9" fillId="4" borderId="0" xfId="1" applyFont="1" applyFill="1" applyBorder="1" applyAlignment="1">
      <alignment vertical="center"/>
    </xf>
    <xf numFmtId="0" fontId="10" fillId="4" borderId="0" xfId="1" applyFont="1" applyFill="1" applyBorder="1" applyAlignment="1">
      <alignment vertical="center"/>
    </xf>
    <xf numFmtId="0" fontId="11" fillId="0" borderId="0" xfId="1" applyFont="1"/>
    <xf numFmtId="0" fontId="12" fillId="4" borderId="0" xfId="1" applyFont="1" applyFill="1" applyBorder="1" applyAlignment="1">
      <alignment horizontal="left" vertical="center"/>
    </xf>
    <xf numFmtId="0" fontId="12" fillId="4" borderId="0" xfId="1" applyFont="1" applyFill="1" applyBorder="1" applyAlignment="1">
      <alignment vertical="center" wrapText="1"/>
    </xf>
    <xf numFmtId="0" fontId="13" fillId="4" borderId="0" xfId="1" applyFont="1" applyFill="1" applyBorder="1" applyAlignment="1">
      <alignment horizontal="left" vertical="center"/>
    </xf>
    <xf numFmtId="0" fontId="13" fillId="4" borderId="0" xfId="1" applyFont="1" applyFill="1" applyBorder="1" applyAlignment="1">
      <alignment vertical="center" wrapText="1"/>
    </xf>
    <xf numFmtId="43" fontId="13" fillId="0" borderId="0" xfId="1" applyNumberFormat="1" applyFont="1" applyFill="1" applyBorder="1" applyAlignment="1">
      <alignment horizontal="right" vertical="center" wrapText="1"/>
    </xf>
    <xf numFmtId="43" fontId="13" fillId="4" borderId="0" xfId="1" applyNumberFormat="1" applyFont="1" applyFill="1" applyBorder="1" applyAlignment="1">
      <alignment horizontal="right" vertical="center" wrapText="1"/>
    </xf>
    <xf numFmtId="43" fontId="10" fillId="4" borderId="0" xfId="1" applyNumberFormat="1" applyFont="1" applyFill="1" applyBorder="1" applyAlignment="1">
      <alignment horizontal="right" vertical="center"/>
    </xf>
    <xf numFmtId="43" fontId="10" fillId="4" borderId="0" xfId="1" applyNumberFormat="1" applyFont="1" applyFill="1" applyBorder="1" applyAlignment="1">
      <alignment vertical="center"/>
    </xf>
    <xf numFmtId="43" fontId="10" fillId="4" borderId="0" xfId="2" applyFont="1" applyFill="1" applyBorder="1" applyAlignment="1">
      <alignment horizontal="right" vertical="center"/>
    </xf>
    <xf numFmtId="43" fontId="13" fillId="4" borderId="1" xfId="1" applyNumberFormat="1" applyFont="1" applyFill="1" applyBorder="1" applyAlignment="1">
      <alignment horizontal="right" vertical="center" wrapText="1"/>
    </xf>
    <xf numFmtId="10" fontId="10" fillId="4" borderId="1" xfId="1" applyNumberFormat="1" applyFont="1" applyFill="1" applyBorder="1" applyAlignment="1">
      <alignment horizontal="right" vertical="center"/>
    </xf>
    <xf numFmtId="43" fontId="12" fillId="4" borderId="0" xfId="1" applyNumberFormat="1" applyFont="1" applyFill="1" applyBorder="1" applyAlignment="1">
      <alignment horizontal="right" vertical="center" wrapText="1"/>
    </xf>
    <xf numFmtId="43" fontId="12" fillId="4" borderId="0" xfId="2" applyFont="1" applyFill="1" applyBorder="1" applyAlignment="1">
      <alignment horizontal="right" vertical="center" wrapText="1"/>
    </xf>
    <xf numFmtId="10" fontId="10" fillId="4" borderId="0" xfId="1" applyNumberFormat="1" applyFont="1" applyFill="1" applyBorder="1" applyAlignment="1">
      <alignment vertical="center"/>
    </xf>
    <xf numFmtId="0" fontId="12" fillId="4" borderId="0" xfId="1" applyFont="1" applyFill="1" applyBorder="1" applyAlignment="1">
      <alignment horizontal="left" vertical="center" wrapText="1"/>
    </xf>
    <xf numFmtId="43" fontId="8" fillId="4" borderId="0" xfId="1" applyNumberFormat="1" applyFont="1" applyFill="1" applyBorder="1" applyAlignment="1">
      <alignment horizontal="right" vertical="center" wrapText="1"/>
    </xf>
    <xf numFmtId="0" fontId="13" fillId="4" borderId="0" xfId="1" applyFont="1" applyFill="1" applyBorder="1" applyAlignment="1">
      <alignment horizontal="left" vertical="center" wrapText="1"/>
    </xf>
    <xf numFmtId="10" fontId="10" fillId="4" borderId="0" xfId="1" applyNumberFormat="1" applyFont="1" applyFill="1" applyBorder="1" applyAlignment="1">
      <alignment horizontal="right" vertical="center"/>
    </xf>
    <xf numFmtId="43" fontId="12" fillId="4" borderId="2" xfId="1" applyNumberFormat="1" applyFont="1" applyFill="1" applyBorder="1" applyAlignment="1">
      <alignment horizontal="right" vertical="center" wrapText="1"/>
    </xf>
    <xf numFmtId="43" fontId="9" fillId="4" borderId="2" xfId="2" applyFont="1" applyFill="1" applyBorder="1" applyAlignment="1">
      <alignment vertical="center"/>
    </xf>
    <xf numFmtId="43" fontId="13" fillId="4" borderId="0" xfId="1" applyNumberFormat="1" applyFont="1" applyFill="1" applyBorder="1" applyAlignment="1">
      <alignment vertical="center" wrapText="1"/>
    </xf>
    <xf numFmtId="0" fontId="10" fillId="0" borderId="0" xfId="1" applyFont="1" applyAlignment="1">
      <alignment vertical="center"/>
    </xf>
    <xf numFmtId="0" fontId="9" fillId="4" borderId="0" xfId="1" applyFont="1" applyFill="1" applyBorder="1" applyAlignment="1">
      <alignment horizontal="center" vertical="center"/>
    </xf>
    <xf numFmtId="0" fontId="15" fillId="0" borderId="0" xfId="1" applyFont="1" applyBorder="1"/>
    <xf numFmtId="0" fontId="10" fillId="4" borderId="0" xfId="1" applyFont="1" applyFill="1" applyBorder="1" applyAlignment="1">
      <alignment horizontal="left"/>
    </xf>
    <xf numFmtId="0" fontId="10" fillId="4" borderId="0" xfId="1" applyFont="1" applyFill="1" applyBorder="1" applyAlignment="1">
      <alignment horizontal="center" vertical="center"/>
    </xf>
    <xf numFmtId="0" fontId="9" fillId="4" borderId="0" xfId="1" applyFont="1" applyFill="1" applyBorder="1" applyAlignment="1">
      <alignment horizontal="left"/>
    </xf>
  </cellXfs>
  <cellStyles count="34">
    <cellStyle name="Comma 2" xfId="3"/>
    <cellStyle name="Comma 2 2" xfId="4"/>
    <cellStyle name="Énfasis2 2" xfId="5"/>
    <cellStyle name="Incorrecto 2" xfId="6"/>
    <cellStyle name="Millares 11 2" xfId="7"/>
    <cellStyle name="Millares 2" xfId="8"/>
    <cellStyle name="Millares 2 2" xfId="9"/>
    <cellStyle name="Millares 2 2 2" xfId="10"/>
    <cellStyle name="Millares 2 3" xfId="11"/>
    <cellStyle name="Millares 3" xfId="12"/>
    <cellStyle name="Millares 4" xfId="13"/>
    <cellStyle name="Millares 5" xfId="14"/>
    <cellStyle name="Millares 6" xfId="15"/>
    <cellStyle name="Millares 7" xfId="16"/>
    <cellStyle name="Millares 8" xfId="2"/>
    <cellStyle name="Moneda 2" xfId="17"/>
    <cellStyle name="Normal" xfId="0" builtinId="0"/>
    <cellStyle name="Normal 13" xfId="18"/>
    <cellStyle name="Normal 2" xfId="19"/>
    <cellStyle name="Normal 2 10" xfId="20"/>
    <cellStyle name="Normal 2 2" xfId="21"/>
    <cellStyle name="Normal 2 2 2" xfId="22"/>
    <cellStyle name="Normal 2 3" xfId="23"/>
    <cellStyle name="Normal 2 4" xfId="1"/>
    <cellStyle name="Normal 3" xfId="24"/>
    <cellStyle name="Normal 3 2" xfId="25"/>
    <cellStyle name="Normal 38" xfId="26"/>
    <cellStyle name="Normal 39" xfId="27"/>
    <cellStyle name="Normal 4" xfId="28"/>
    <cellStyle name="Normal 4 2" xfId="29"/>
    <cellStyle name="Normal 5" xfId="30"/>
    <cellStyle name="Normal 6" xfId="31"/>
    <cellStyle name="Normal 8 4" xfId="32"/>
    <cellStyle name="Porcentaje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3</xdr:row>
      <xdr:rowOff>0</xdr:rowOff>
    </xdr:from>
    <xdr:to>
      <xdr:col>1</xdr:col>
      <xdr:colOff>981075</xdr:colOff>
      <xdr:row>5</xdr:row>
      <xdr:rowOff>228600</xdr:rowOff>
    </xdr:to>
    <xdr:pic>
      <xdr:nvPicPr>
        <xdr:cNvPr id="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571500"/>
          <a:ext cx="7905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1.%20DOCUMENTOS%20DE%20CONTABILIDAD\CIERRE%20FISCAL%20ANUAL\Cierre%20Fiscal%20%20Enero%20-%20Diciembre%202023\SISACNOC%20-%20Formularios%20del%20Cierre%202023\1%20Formularios%20de%20Cierre%20Anual%20-%20Enero%20a%20Diciembre%20de%202023%20%20(15-01-2023.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 Archivo"/>
      <sheetName val="Estado de Resultado"/>
      <sheetName val="Flujo de Efectivo"/>
      <sheetName val="Cambio de Patrimonio"/>
      <sheetName val="Datos Generales"/>
      <sheetName val="02-02 Conciliación Bancaria"/>
      <sheetName val="02-17 Estado de Mov. Bancarios"/>
      <sheetName val="02-18 Movimientos Ant. Fin."/>
      <sheetName val="02-19 a Arqueo de Caja"/>
      <sheetName val="02-19 b Arqueo de cheques"/>
      <sheetName val="02-22 Transf. Recibidas"/>
      <sheetName val="02-29 Deuda Administrativa"/>
      <sheetName val="02-30 Comparativo de Bienes."/>
      <sheetName val="02-31 Bienes p.f descargo"/>
      <sheetName val="02-32-Adq. Bienes para Transf.."/>
      <sheetName val="02-33 a Adq. de Inmuebles"/>
      <sheetName val="02-33 b Adq. Muebles e Intangib"/>
      <sheetName val="02-36-Cheques Ant. Fin."/>
      <sheetName val="02-37 Obras en Proceso"/>
      <sheetName val="02-43 Inv. de Bienes de Consumo"/>
      <sheetName val="02-40 Ejec. Captación Directa"/>
      <sheetName val="02-43 Inv. de Bienes de Con."/>
      <sheetName val="02-44 Bienes Inmuebles"/>
      <sheetName val="02-45 Inversiones Financ."/>
      <sheetName val="02-46 Propuesta Poliza 22-23"/>
      <sheetName val="02-46 Propuesta Poliza 23-24"/>
      <sheetName val="02-46 Propuesta de C x C"/>
      <sheetName val="02-46 Propuesta de Consumo (1)"/>
      <sheetName val="02-46 Propuesta de Consumo (2)"/>
      <sheetName val="02-47 Transf. Presidencia"/>
      <sheetName val="02-48 a Licencias de Software"/>
      <sheetName val="02-48 b Pagos Anticip."/>
      <sheetName val="02-48 c Amortización Gastos Pag"/>
      <sheetName val="02-49 a Anticipo Crédito Impos."/>
      <sheetName val="02-49 b Cta. x Cobrar Org.Rec."/>
      <sheetName val="02-50-Resumen de Valores"/>
      <sheetName val="07-01-Planilla Ejec. Rec Ext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1006"/>
  <sheetViews>
    <sheetView showGridLines="0" tabSelected="1" workbookViewId="0">
      <selection activeCell="N31" sqref="N31"/>
    </sheetView>
  </sheetViews>
  <sheetFormatPr baseColWidth="10" defaultColWidth="14.42578125" defaultRowHeight="15" customHeight="1" x14ac:dyDescent="0.25"/>
  <cols>
    <col min="1" max="1" width="2" style="4" customWidth="1"/>
    <col min="2" max="2" width="81" style="4" customWidth="1"/>
    <col min="3" max="3" width="8.5703125" style="4" customWidth="1"/>
    <col min="4" max="4" width="19.85546875" style="4" customWidth="1"/>
    <col min="5" max="5" width="2" style="4" customWidth="1"/>
    <col min="6" max="6" width="17.42578125" style="4" customWidth="1"/>
    <col min="7" max="7" width="2.7109375" style="4" customWidth="1"/>
    <col min="8" max="8" width="18.85546875" style="4" customWidth="1"/>
    <col min="9" max="9" width="3.5703125" style="4" customWidth="1"/>
    <col min="10" max="10" width="13" style="4" customWidth="1"/>
    <col min="11" max="11" width="4.42578125" style="4" customWidth="1"/>
    <col min="12" max="26" width="10" style="4" customWidth="1"/>
    <col min="27" max="16384" width="14.42578125" style="4"/>
  </cols>
  <sheetData>
    <row r="4" spans="2:11" ht="28.5" customHeight="1" x14ac:dyDescent="0.25">
      <c r="B4" s="1" t="s">
        <v>0</v>
      </c>
      <c r="C4" s="2"/>
      <c r="D4" s="2"/>
      <c r="E4" s="2"/>
      <c r="F4" s="2"/>
      <c r="G4" s="2"/>
      <c r="H4" s="2"/>
      <c r="I4" s="2"/>
      <c r="J4" s="2"/>
      <c r="K4" s="3"/>
    </row>
    <row r="5" spans="2:11" ht="22.5" customHeight="1" x14ac:dyDescent="0.25">
      <c r="B5" s="1" t="s">
        <v>1</v>
      </c>
      <c r="C5" s="2"/>
      <c r="D5" s="2"/>
      <c r="E5" s="2"/>
      <c r="F5" s="2"/>
      <c r="G5" s="2"/>
      <c r="H5" s="2"/>
      <c r="I5" s="2"/>
      <c r="J5" s="2"/>
      <c r="K5" s="3"/>
    </row>
    <row r="6" spans="2:11" ht="21" customHeight="1" x14ac:dyDescent="0.25">
      <c r="B6" s="5" t="s">
        <v>2</v>
      </c>
      <c r="C6" s="2"/>
      <c r="D6" s="2"/>
      <c r="E6" s="2"/>
      <c r="F6" s="2"/>
      <c r="G6" s="2"/>
      <c r="H6" s="2"/>
      <c r="I6" s="2"/>
      <c r="J6" s="2"/>
      <c r="K6" s="3"/>
    </row>
    <row r="7" spans="2:11" ht="21" customHeight="1" x14ac:dyDescent="0.25">
      <c r="B7" s="5" t="s">
        <v>3</v>
      </c>
      <c r="C7" s="2"/>
      <c r="D7" s="2"/>
      <c r="E7" s="2"/>
      <c r="F7" s="2"/>
      <c r="G7" s="2"/>
      <c r="H7" s="2"/>
      <c r="I7" s="2"/>
      <c r="J7" s="2"/>
      <c r="K7" s="3"/>
    </row>
    <row r="8" spans="2:11" x14ac:dyDescent="0.25">
      <c r="B8" s="3"/>
      <c r="C8" s="3"/>
      <c r="D8" s="3"/>
      <c r="E8" s="3"/>
      <c r="F8" s="3"/>
      <c r="G8" s="3"/>
      <c r="H8" s="3"/>
      <c r="I8" s="3"/>
      <c r="J8" s="3"/>
      <c r="K8" s="3"/>
    </row>
    <row r="9" spans="2:11" s="11" customFormat="1" ht="15.75" x14ac:dyDescent="0.25">
      <c r="B9" s="6"/>
      <c r="C9" s="6"/>
      <c r="D9" s="7">
        <v>2023</v>
      </c>
      <c r="E9" s="7"/>
      <c r="F9" s="7">
        <v>2022</v>
      </c>
      <c r="G9" s="8"/>
      <c r="H9" s="7" t="s">
        <v>4</v>
      </c>
      <c r="I9" s="9"/>
      <c r="J9" s="7" t="s">
        <v>5</v>
      </c>
      <c r="K9" s="10"/>
    </row>
    <row r="10" spans="2:11" s="11" customFormat="1" ht="15.75" x14ac:dyDescent="0.25">
      <c r="B10" s="12" t="s">
        <v>6</v>
      </c>
      <c r="C10" s="13"/>
      <c r="D10" s="8"/>
      <c r="E10" s="8"/>
      <c r="F10" s="8"/>
      <c r="G10" s="9"/>
      <c r="H10" s="9"/>
      <c r="I10" s="10"/>
      <c r="J10" s="10"/>
      <c r="K10" s="10"/>
    </row>
    <row r="11" spans="2:11" s="11" customFormat="1" ht="15.75" x14ac:dyDescent="0.25">
      <c r="B11" s="14" t="s">
        <v>7</v>
      </c>
      <c r="C11" s="15"/>
      <c r="D11" s="16">
        <v>924557991.00999999</v>
      </c>
      <c r="E11" s="17"/>
      <c r="F11" s="17">
        <v>779261830.94000006</v>
      </c>
      <c r="G11" s="18"/>
      <c r="H11" s="17">
        <f>D11-F11</f>
        <v>145296160.06999993</v>
      </c>
      <c r="I11" s="19"/>
      <c r="J11" s="20">
        <f>+H11/D11*100</f>
        <v>15.715202451635985</v>
      </c>
      <c r="K11" s="10"/>
    </row>
    <row r="12" spans="2:11" s="11" customFormat="1" ht="15.75" x14ac:dyDescent="0.25">
      <c r="B12" s="14" t="s">
        <v>8</v>
      </c>
      <c r="C12" s="15"/>
      <c r="D12" s="16">
        <v>70405316</v>
      </c>
      <c r="E12" s="17"/>
      <c r="F12" s="17">
        <v>61222014</v>
      </c>
      <c r="G12" s="18"/>
      <c r="H12" s="17">
        <f>D12-F12</f>
        <v>9183302</v>
      </c>
      <c r="I12" s="10"/>
      <c r="J12" s="20">
        <f>+H12/D12*100</f>
        <v>13.043478137361106</v>
      </c>
      <c r="K12" s="10"/>
    </row>
    <row r="13" spans="2:11" s="11" customFormat="1" ht="15.75" x14ac:dyDescent="0.25">
      <c r="B13" s="14" t="s">
        <v>9</v>
      </c>
      <c r="C13" s="15"/>
      <c r="D13" s="16">
        <v>19510085</v>
      </c>
      <c r="E13" s="17"/>
      <c r="F13" s="17">
        <v>27485734</v>
      </c>
      <c r="G13" s="18"/>
      <c r="H13" s="17">
        <f>D13-F13</f>
        <v>-7975649</v>
      </c>
      <c r="I13" s="10"/>
      <c r="J13" s="20">
        <f>+H13/D13*100</f>
        <v>-40.87962200062173</v>
      </c>
      <c r="K13" s="10"/>
    </row>
    <row r="14" spans="2:11" s="11" customFormat="1" ht="15.75" x14ac:dyDescent="0.25">
      <c r="B14" s="14" t="s">
        <v>10</v>
      </c>
      <c r="C14" s="15"/>
      <c r="D14" s="21">
        <v>0</v>
      </c>
      <c r="E14" s="17"/>
      <c r="F14" s="21">
        <v>0</v>
      </c>
      <c r="G14" s="18"/>
      <c r="H14" s="21">
        <f>D14-F14</f>
        <v>0</v>
      </c>
      <c r="I14" s="10"/>
      <c r="J14" s="22" t="str">
        <f>IF(D14=0,"0.00%",H14/D14)</f>
        <v>0.00%</v>
      </c>
      <c r="K14" s="10"/>
    </row>
    <row r="15" spans="2:11" s="11" customFormat="1" ht="15.75" x14ac:dyDescent="0.25">
      <c r="B15" s="12" t="s">
        <v>11</v>
      </c>
      <c r="C15" s="13"/>
      <c r="D15" s="23">
        <f>SUM(D11:D14)</f>
        <v>1014473392.01</v>
      </c>
      <c r="E15" s="23"/>
      <c r="F15" s="23">
        <f>SUM(F11:F14)</f>
        <v>867969578.94000006</v>
      </c>
      <c r="G15" s="18"/>
      <c r="H15" s="23">
        <f>SUM(H11:H14)</f>
        <v>146503813.06999993</v>
      </c>
      <c r="I15" s="10"/>
      <c r="J15" s="24">
        <f>+H15/D15*100</f>
        <v>14.441365759207198</v>
      </c>
      <c r="K15" s="10"/>
    </row>
    <row r="16" spans="2:11" s="11" customFormat="1" ht="15.75" x14ac:dyDescent="0.25">
      <c r="B16" s="12"/>
      <c r="C16" s="13"/>
      <c r="D16" s="23"/>
      <c r="E16" s="23"/>
      <c r="F16" s="23"/>
      <c r="G16" s="18"/>
      <c r="H16" s="23"/>
      <c r="I16" s="10"/>
      <c r="J16" s="25"/>
      <c r="K16" s="10"/>
    </row>
    <row r="17" spans="2:11" s="11" customFormat="1" ht="15.75" x14ac:dyDescent="0.25">
      <c r="B17" s="12"/>
      <c r="C17" s="13"/>
      <c r="D17" s="23"/>
      <c r="E17" s="23"/>
      <c r="F17" s="23"/>
      <c r="G17" s="18"/>
      <c r="H17" s="23"/>
      <c r="I17" s="10"/>
      <c r="J17" s="25"/>
      <c r="K17" s="10"/>
    </row>
    <row r="18" spans="2:11" s="11" customFormat="1" ht="15.75" x14ac:dyDescent="0.25">
      <c r="B18" s="12" t="s">
        <v>12</v>
      </c>
      <c r="C18" s="26"/>
      <c r="D18" s="27"/>
      <c r="E18" s="27"/>
      <c r="F18" s="27"/>
      <c r="G18" s="18"/>
      <c r="H18" s="27"/>
      <c r="I18" s="10"/>
      <c r="J18" s="25"/>
      <c r="K18" s="10"/>
    </row>
    <row r="19" spans="2:11" s="11" customFormat="1" ht="15" customHeight="1" x14ac:dyDescent="0.25">
      <c r="B19" s="14" t="s">
        <v>13</v>
      </c>
      <c r="C19" s="28" t="s">
        <v>14</v>
      </c>
      <c r="D19" s="17">
        <v>777785568.26999998</v>
      </c>
      <c r="E19" s="17"/>
      <c r="F19" s="17">
        <v>624079264.82000005</v>
      </c>
      <c r="G19" s="18"/>
      <c r="H19" s="17">
        <f t="shared" ref="H19:H26" si="0">D19-F19</f>
        <v>153706303.44999993</v>
      </c>
      <c r="I19" s="19"/>
      <c r="J19" s="20">
        <f t="shared" ref="J19:J25" si="1">+H19/D19*100</f>
        <v>19.76204107153637</v>
      </c>
      <c r="K19" s="10"/>
    </row>
    <row r="20" spans="2:11" s="11" customFormat="1" ht="15" customHeight="1" x14ac:dyDescent="0.25">
      <c r="B20" s="14" t="s">
        <v>15</v>
      </c>
      <c r="C20" s="28" t="s">
        <v>16</v>
      </c>
      <c r="D20" s="17">
        <v>46681965.299999997</v>
      </c>
      <c r="E20" s="17"/>
      <c r="F20" s="17">
        <v>38862495.82</v>
      </c>
      <c r="G20" s="18"/>
      <c r="H20" s="17">
        <f t="shared" si="0"/>
        <v>7819469.4799999967</v>
      </c>
      <c r="I20" s="10"/>
      <c r="J20" s="20">
        <f t="shared" si="1"/>
        <v>16.750514743217114</v>
      </c>
      <c r="K20" s="10"/>
    </row>
    <row r="21" spans="2:11" s="11" customFormat="1" ht="15" customHeight="1" x14ac:dyDescent="0.25">
      <c r="B21" s="14" t="s">
        <v>17</v>
      </c>
      <c r="C21" s="28" t="s">
        <v>18</v>
      </c>
      <c r="D21" s="17">
        <v>43448077.109999999</v>
      </c>
      <c r="E21" s="17"/>
      <c r="F21" s="17">
        <v>26329359</v>
      </c>
      <c r="G21" s="18"/>
      <c r="H21" s="17">
        <f t="shared" si="0"/>
        <v>17118718.109999999</v>
      </c>
      <c r="I21" s="10"/>
      <c r="J21" s="20">
        <f t="shared" si="1"/>
        <v>39.400404456702546</v>
      </c>
      <c r="K21" s="10"/>
    </row>
    <row r="22" spans="2:11" s="11" customFormat="1" ht="15" customHeight="1" x14ac:dyDescent="0.25">
      <c r="B22" s="14" t="s">
        <v>19</v>
      </c>
      <c r="C22" s="28" t="s">
        <v>20</v>
      </c>
      <c r="D22" s="17">
        <v>0</v>
      </c>
      <c r="E22" s="17"/>
      <c r="F22" s="17">
        <v>0</v>
      </c>
      <c r="G22" s="18"/>
      <c r="H22" s="17">
        <f t="shared" si="0"/>
        <v>0</v>
      </c>
      <c r="I22" s="10"/>
      <c r="J22" s="20">
        <v>0</v>
      </c>
      <c r="K22" s="10"/>
    </row>
    <row r="23" spans="2:11" s="11" customFormat="1" ht="15" customHeight="1" x14ac:dyDescent="0.25">
      <c r="B23" s="14" t="s">
        <v>21</v>
      </c>
      <c r="C23" s="15"/>
      <c r="D23" s="17">
        <v>0</v>
      </c>
      <c r="E23" s="17"/>
      <c r="F23" s="17">
        <v>0</v>
      </c>
      <c r="G23" s="18"/>
      <c r="H23" s="17">
        <f t="shared" si="0"/>
        <v>0</v>
      </c>
      <c r="I23" s="19"/>
      <c r="J23" s="20">
        <v>0</v>
      </c>
      <c r="K23" s="10"/>
    </row>
    <row r="24" spans="2:11" s="11" customFormat="1" ht="15" customHeight="1" x14ac:dyDescent="0.25">
      <c r="B24" s="14" t="s">
        <v>22</v>
      </c>
      <c r="C24" s="28" t="s">
        <v>23</v>
      </c>
      <c r="D24" s="17">
        <v>47500660.509999998</v>
      </c>
      <c r="E24" s="17"/>
      <c r="F24" s="17">
        <v>32831225.02</v>
      </c>
      <c r="G24" s="18"/>
      <c r="H24" s="17">
        <f t="shared" si="0"/>
        <v>14669435.489999998</v>
      </c>
      <c r="I24" s="19"/>
      <c r="J24" s="20">
        <f t="shared" si="1"/>
        <v>30.882592647131169</v>
      </c>
      <c r="K24" s="10"/>
    </row>
    <row r="25" spans="2:11" s="11" customFormat="1" ht="15" customHeight="1" x14ac:dyDescent="0.25">
      <c r="B25" s="14" t="s">
        <v>24</v>
      </c>
      <c r="C25" s="28" t="s">
        <v>25</v>
      </c>
      <c r="D25" s="17">
        <v>44076497.759999998</v>
      </c>
      <c r="E25" s="17"/>
      <c r="F25" s="17">
        <v>9366467.6400000006</v>
      </c>
      <c r="G25" s="18"/>
      <c r="H25" s="17">
        <f t="shared" si="0"/>
        <v>34710030.119999997</v>
      </c>
      <c r="I25" s="10"/>
      <c r="J25" s="20">
        <f t="shared" si="1"/>
        <v>78.749519322063293</v>
      </c>
      <c r="K25" s="10"/>
    </row>
    <row r="26" spans="2:11" s="11" customFormat="1" ht="15" customHeight="1" x14ac:dyDescent="0.25">
      <c r="B26" s="14" t="s">
        <v>26</v>
      </c>
      <c r="C26" s="15"/>
      <c r="D26" s="21">
        <v>0</v>
      </c>
      <c r="E26" s="17"/>
      <c r="F26" s="21">
        <v>0</v>
      </c>
      <c r="G26" s="18"/>
      <c r="H26" s="21">
        <f t="shared" si="0"/>
        <v>0</v>
      </c>
      <c r="I26" s="10"/>
      <c r="J26" s="21">
        <f>F26-H26</f>
        <v>0</v>
      </c>
      <c r="K26" s="10"/>
    </row>
    <row r="27" spans="2:11" s="11" customFormat="1" ht="15.75" customHeight="1" x14ac:dyDescent="0.25">
      <c r="B27" s="12" t="s">
        <v>27</v>
      </c>
      <c r="C27" s="13"/>
      <c r="D27" s="23">
        <f>SUM(D19:D26)</f>
        <v>959492768.94999993</v>
      </c>
      <c r="E27" s="23"/>
      <c r="F27" s="23">
        <f>SUM(F19:F26)</f>
        <v>731468812.30000007</v>
      </c>
      <c r="G27" s="18"/>
      <c r="H27" s="23">
        <f>SUM(H19:H26)</f>
        <v>228023956.64999992</v>
      </c>
      <c r="I27" s="10"/>
      <c r="J27" s="24">
        <f>+H27/D27*100</f>
        <v>23.765052122230475</v>
      </c>
      <c r="K27" s="10"/>
    </row>
    <row r="28" spans="2:11" s="11" customFormat="1" ht="15.75" customHeight="1" x14ac:dyDescent="0.25">
      <c r="B28" s="12"/>
      <c r="C28" s="13"/>
      <c r="D28" s="23"/>
      <c r="E28" s="23"/>
      <c r="F28" s="23"/>
      <c r="G28" s="18"/>
      <c r="H28" s="23"/>
      <c r="I28" s="10"/>
      <c r="J28" s="25"/>
      <c r="K28" s="10"/>
    </row>
    <row r="29" spans="2:11" s="11" customFormat="1" ht="15.75" customHeight="1" x14ac:dyDescent="0.25">
      <c r="B29" s="12"/>
      <c r="C29" s="13"/>
      <c r="D29" s="23"/>
      <c r="E29" s="23"/>
      <c r="F29" s="23"/>
      <c r="G29" s="18"/>
      <c r="H29" s="23"/>
      <c r="I29" s="10"/>
      <c r="J29" s="25"/>
      <c r="K29" s="10"/>
    </row>
    <row r="30" spans="2:11" s="11" customFormat="1" ht="15.75" customHeight="1" x14ac:dyDescent="0.25">
      <c r="B30" s="14" t="s">
        <v>28</v>
      </c>
      <c r="C30" s="15"/>
      <c r="D30" s="17">
        <v>0</v>
      </c>
      <c r="E30" s="17"/>
      <c r="F30" s="17">
        <v>0</v>
      </c>
      <c r="G30" s="18"/>
      <c r="H30" s="17">
        <v>0</v>
      </c>
      <c r="I30" s="10"/>
      <c r="J30" s="29">
        <v>0</v>
      </c>
      <c r="K30" s="10"/>
    </row>
    <row r="31" spans="2:11" s="11" customFormat="1" ht="15.75" customHeight="1" x14ac:dyDescent="0.25">
      <c r="B31" s="14" t="s">
        <v>29</v>
      </c>
      <c r="C31" s="15"/>
      <c r="D31" s="21">
        <v>0</v>
      </c>
      <c r="E31" s="17"/>
      <c r="F31" s="21">
        <v>0</v>
      </c>
      <c r="G31" s="18"/>
      <c r="H31" s="21">
        <v>0</v>
      </c>
      <c r="I31" s="10"/>
      <c r="J31" s="22" t="str">
        <f>IF(D31=0,"0.00%",H31/D31)</f>
        <v>0.00%</v>
      </c>
      <c r="K31" s="10"/>
    </row>
    <row r="32" spans="2:11" s="11" customFormat="1" ht="15.75" customHeight="1" thickBot="1" x14ac:dyDescent="0.3">
      <c r="B32" s="12" t="s">
        <v>30</v>
      </c>
      <c r="C32" s="13"/>
      <c r="D32" s="30">
        <f>+D15-D27-D30-D31</f>
        <v>54980623.060000062</v>
      </c>
      <c r="E32" s="23"/>
      <c r="F32" s="30">
        <f>+F15-F27-F30-F31</f>
        <v>136500766.63999999</v>
      </c>
      <c r="G32" s="18"/>
      <c r="H32" s="30">
        <f>+H15-H27-H30-H31</f>
        <v>-81520143.579999983</v>
      </c>
      <c r="I32" s="10"/>
      <c r="J32" s="31">
        <f>+H32/D32*100</f>
        <v>-148.27067981939288</v>
      </c>
      <c r="K32" s="10"/>
    </row>
    <row r="33" spans="2:11" s="11" customFormat="1" ht="15.75" customHeight="1" thickTop="1" x14ac:dyDescent="0.25">
      <c r="B33" s="12"/>
      <c r="C33" s="13"/>
      <c r="D33" s="23"/>
      <c r="E33" s="23"/>
      <c r="F33" s="23"/>
      <c r="G33" s="18"/>
      <c r="H33" s="23"/>
      <c r="I33" s="10"/>
      <c r="J33" s="25"/>
      <c r="K33" s="10"/>
    </row>
    <row r="34" spans="2:11" s="11" customFormat="1" ht="15.75" customHeight="1" x14ac:dyDescent="0.25">
      <c r="B34" s="12"/>
      <c r="C34" s="13"/>
      <c r="D34" s="23"/>
      <c r="E34" s="23"/>
      <c r="F34" s="23"/>
      <c r="G34" s="18"/>
      <c r="H34" s="23"/>
      <c r="I34" s="10"/>
      <c r="J34" s="25"/>
      <c r="K34" s="10"/>
    </row>
    <row r="35" spans="2:11" s="11" customFormat="1" ht="15.75" customHeight="1" x14ac:dyDescent="0.25">
      <c r="B35" s="12"/>
      <c r="C35" s="13"/>
      <c r="D35" s="23"/>
      <c r="E35" s="23"/>
      <c r="F35" s="23"/>
      <c r="G35" s="18"/>
      <c r="H35" s="23"/>
      <c r="I35" s="10"/>
      <c r="J35" s="25"/>
      <c r="K35" s="10"/>
    </row>
    <row r="36" spans="2:11" s="11" customFormat="1" ht="15.75" customHeight="1" x14ac:dyDescent="0.25">
      <c r="B36" s="13"/>
      <c r="C36" s="13"/>
      <c r="D36" s="23"/>
      <c r="E36" s="23"/>
      <c r="F36" s="23"/>
      <c r="G36" s="19"/>
      <c r="H36" s="19"/>
      <c r="I36" s="10"/>
      <c r="J36" s="10"/>
      <c r="K36" s="10"/>
    </row>
    <row r="37" spans="2:11" s="11" customFormat="1" ht="15.75" customHeight="1" x14ac:dyDescent="0.25">
      <c r="B37" s="13"/>
      <c r="C37" s="13"/>
      <c r="D37" s="23"/>
      <c r="E37" s="23"/>
      <c r="F37" s="23"/>
      <c r="G37" s="19"/>
      <c r="H37" s="19"/>
      <c r="I37" s="10"/>
      <c r="J37" s="10"/>
      <c r="K37" s="10"/>
    </row>
    <row r="38" spans="2:11" s="11" customFormat="1" ht="15.75" customHeight="1" x14ac:dyDescent="0.25">
      <c r="B38" s="28"/>
      <c r="C38" s="28"/>
      <c r="D38" s="17"/>
      <c r="E38" s="17"/>
      <c r="F38" s="32"/>
      <c r="G38" s="19"/>
      <c r="H38" s="19"/>
      <c r="I38" s="10"/>
      <c r="J38" s="10"/>
      <c r="K38" s="10"/>
    </row>
    <row r="39" spans="2:11" s="11" customFormat="1" ht="15.75" customHeight="1" x14ac:dyDescent="0.25">
      <c r="B39" s="33"/>
      <c r="C39" s="33"/>
      <c r="D39" s="10"/>
      <c r="E39" s="10"/>
      <c r="F39" s="10"/>
      <c r="G39" s="7"/>
      <c r="H39" s="10"/>
      <c r="I39" s="10"/>
      <c r="J39" s="10"/>
      <c r="K39" s="10"/>
    </row>
    <row r="40" spans="2:11" s="11" customFormat="1" ht="15.75" customHeight="1" x14ac:dyDescent="0.25">
      <c r="B40" s="9" t="s">
        <v>31</v>
      </c>
      <c r="C40" s="33"/>
      <c r="D40" s="10"/>
      <c r="E40" s="10"/>
      <c r="F40" s="34" t="s">
        <v>32</v>
      </c>
      <c r="G40" s="35"/>
      <c r="H40" s="35"/>
      <c r="I40" s="35"/>
      <c r="J40" s="10"/>
      <c r="K40" s="10"/>
    </row>
    <row r="41" spans="2:11" s="11" customFormat="1" ht="15.75" customHeight="1" x14ac:dyDescent="0.25">
      <c r="B41" s="36" t="s">
        <v>33</v>
      </c>
      <c r="C41" s="33"/>
      <c r="D41" s="10"/>
      <c r="E41" s="10"/>
      <c r="F41" s="37" t="s">
        <v>34</v>
      </c>
      <c r="G41" s="35"/>
      <c r="H41" s="35"/>
      <c r="I41" s="10"/>
      <c r="J41" s="10"/>
      <c r="K41" s="10"/>
    </row>
    <row r="42" spans="2:11" s="11" customFormat="1" ht="15.75" customHeight="1" x14ac:dyDescent="0.25">
      <c r="B42" s="38" t="s">
        <v>35</v>
      </c>
      <c r="C42" s="10"/>
      <c r="D42" s="10"/>
      <c r="E42" s="10"/>
      <c r="F42" s="34" t="s">
        <v>36</v>
      </c>
      <c r="G42" s="35"/>
      <c r="H42" s="35"/>
      <c r="I42" s="10"/>
      <c r="J42" s="10"/>
      <c r="K42" s="10"/>
    </row>
    <row r="43" spans="2:11" s="11" customFormat="1" ht="15.75" customHeight="1" x14ac:dyDescent="0.25">
      <c r="B43" s="10"/>
      <c r="C43" s="10"/>
      <c r="D43" s="19"/>
      <c r="E43" s="19"/>
      <c r="F43" s="19"/>
      <c r="G43" s="19"/>
      <c r="H43" s="19"/>
      <c r="I43" s="10"/>
      <c r="J43" s="10"/>
      <c r="K43" s="10"/>
    </row>
    <row r="44" spans="2:11" s="11" customFormat="1" ht="15.75" customHeight="1" x14ac:dyDescent="0.25">
      <c r="B44" s="10"/>
      <c r="C44" s="10"/>
      <c r="D44" s="19"/>
      <c r="E44" s="19"/>
      <c r="F44" s="19"/>
      <c r="G44" s="19"/>
      <c r="H44" s="19"/>
      <c r="I44" s="10"/>
      <c r="J44" s="10"/>
      <c r="K44" s="10"/>
    </row>
    <row r="45" spans="2:11" s="11" customFormat="1" ht="15.75" customHeight="1" x14ac:dyDescent="0.25"/>
    <row r="46" spans="2:11" s="11" customFormat="1" ht="15.75" customHeight="1" x14ac:dyDescent="0.25"/>
    <row r="47" spans="2:11" s="11" customFormat="1" ht="15.75" customHeight="1" x14ac:dyDescent="0.25"/>
    <row r="48" spans="2:11" s="11" customFormat="1" ht="15.75" customHeight="1" x14ac:dyDescent="0.25"/>
    <row r="49" s="11" customFormat="1" ht="15.75" customHeight="1" x14ac:dyDescent="0.25"/>
    <row r="50" s="11" customFormat="1" ht="15.75" customHeight="1" x14ac:dyDescent="0.25"/>
    <row r="51" s="11" customFormat="1" ht="15.75" customHeight="1" x14ac:dyDescent="0.25"/>
    <row r="52" s="11" customFormat="1" ht="15.75" customHeight="1" x14ac:dyDescent="0.25"/>
    <row r="53" s="11" customFormat="1" ht="15.75" customHeight="1" x14ac:dyDescent="0.25"/>
    <row r="54" s="11" customFormat="1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mergeCells count="7">
    <mergeCell ref="F42:H42"/>
    <mergeCell ref="B4:J4"/>
    <mergeCell ref="B5:J5"/>
    <mergeCell ref="B6:J6"/>
    <mergeCell ref="B7:J7"/>
    <mergeCell ref="F40:I40"/>
    <mergeCell ref="F41:H41"/>
  </mergeCells>
  <pageMargins left="0.70866141732283472" right="0.70866141732283472" top="0.74803149606299213" bottom="0.74803149606299213" header="0" footer="0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Rendimiento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Brito de Gonzalez</dc:creator>
  <cp:lastModifiedBy>Maria Brito de Gonzalez</cp:lastModifiedBy>
  <dcterms:created xsi:type="dcterms:W3CDTF">2024-01-17T16:12:08Z</dcterms:created>
  <dcterms:modified xsi:type="dcterms:W3CDTF">2024-01-17T16:13:13Z</dcterms:modified>
</cp:coreProperties>
</file>