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Yndhira Neuman\Desktop\FINANCIERO DIEMBRE 2024\Sisanoc\"/>
    </mc:Choice>
  </mc:AlternateContent>
  <bookViews>
    <workbookView xWindow="0" yWindow="0" windowWidth="28800" windowHeight="10935"/>
  </bookViews>
  <sheets>
    <sheet name="Estado de Resultado" sheetId="2" r:id="rId1"/>
  </sheets>
  <definedNames>
    <definedName name="_____xlcn.LinkedTable_Tabla4">Tabla4</definedName>
    <definedName name="_____xlcn.LinkedTable_Tabla41">Tabla4</definedName>
    <definedName name="_____xlcn.LinkedTable_Tabla46">Tabla46</definedName>
    <definedName name="_____xlcn.LinkedTable_Tabla461">Tabla46</definedName>
    <definedName name="____xlcn.LinkedTable_Tabla4">Tabla4</definedName>
    <definedName name="____xlcn.LinkedTable_Tabla41">Tabla4</definedName>
    <definedName name="____xlcn.LinkedTable_Tabla46">Tabla46</definedName>
    <definedName name="____xlcn.LinkedTable_Tabla461">Tabla46</definedName>
    <definedName name="___xlcn.LinkedTable_Tabla4">Tabla4</definedName>
    <definedName name="___xlcn.LinkedTable_Tabla41">Tabla4</definedName>
    <definedName name="___xlcn.LinkedTable_Tabla46">Tabla46</definedName>
    <definedName name="___xlcn.LinkedTable_Tabla461">Tabla46</definedName>
    <definedName name="__xlcn.LinkedTable_Tabla4">Tabla4</definedName>
    <definedName name="__xlcn.LinkedTable_Tabla41">Tabla4</definedName>
    <definedName name="__xlcn.LinkedTable_Tabla46">Tabla46</definedName>
    <definedName name="__xlcn.LinkedTable_Tabla461">Tabla46</definedName>
    <definedName name="amortizacio">Tabla4</definedName>
    <definedName name="Amortizacion">#REF!</definedName>
    <definedName name="bbbbbbbb">Tabla46</definedName>
    <definedName name="mmmdoñl">Tabla46</definedName>
    <definedName name="monina">Tabla46</definedName>
    <definedName name="Tabla4">#REF!</definedName>
    <definedName name="Tabla46">#REF!</definedName>
    <definedName name="wanda">Tabla46</definedName>
  </definedNames>
  <calcPr calcId="162913"/>
</workbook>
</file>

<file path=xl/calcChain.xml><?xml version="1.0" encoding="utf-8"?>
<calcChain xmlns="http://schemas.openxmlformats.org/spreadsheetml/2006/main">
  <c r="D13" i="2" l="1"/>
  <c r="J33" i="2" l="1"/>
  <c r="F29" i="2"/>
  <c r="D29" i="2"/>
  <c r="H28" i="2"/>
  <c r="H27" i="2"/>
  <c r="H26" i="2"/>
  <c r="J26" i="2" s="1"/>
  <c r="H25" i="2"/>
  <c r="H24" i="2"/>
  <c r="H23" i="2"/>
  <c r="J23" i="2" s="1"/>
  <c r="H22" i="2"/>
  <c r="J22" i="2" s="1"/>
  <c r="H21" i="2"/>
  <c r="J21" i="2" s="1"/>
  <c r="F17" i="2"/>
  <c r="D17" i="2"/>
  <c r="J16" i="2"/>
  <c r="H16" i="2"/>
  <c r="H15" i="2"/>
  <c r="J15" i="2" s="1"/>
  <c r="H14" i="2"/>
  <c r="H13" i="2"/>
  <c r="J13" i="2" s="1"/>
  <c r="D34" i="2" l="1"/>
  <c r="H17" i="2"/>
  <c r="J17" i="2" s="1"/>
  <c r="J14" i="2"/>
  <c r="F34" i="2"/>
  <c r="H29" i="2"/>
  <c r="J29" i="2" s="1"/>
  <c r="H34" i="2" l="1"/>
  <c r="J34" i="2" s="1"/>
</calcChain>
</file>

<file path=xl/sharedStrings.xml><?xml version="1.0" encoding="utf-8"?>
<sst xmlns="http://schemas.openxmlformats.org/spreadsheetml/2006/main" count="40" uniqueCount="38">
  <si>
    <t>DIRECCION GENERAL DE BIENES NACIONALES</t>
  </si>
  <si>
    <t>Valores En RD$</t>
  </si>
  <si>
    <t>Variacion Absoluta</t>
  </si>
  <si>
    <t>Variacion Relativa</t>
  </si>
  <si>
    <t>Revisado por:</t>
  </si>
  <si>
    <t>Estado de Rendimiento Financiero</t>
  </si>
  <si>
    <t>Ingresos (Nota 15)</t>
  </si>
  <si>
    <t>Transferencias según Presupuesto (Gobierno Central)</t>
  </si>
  <si>
    <t>Ingresos por captación directa</t>
  </si>
  <si>
    <t>Ingresos por fondos PROGEF</t>
  </si>
  <si>
    <t>Recargos, multas y otros ingresos</t>
  </si>
  <si>
    <t>Total ingresos</t>
  </si>
  <si>
    <t xml:space="preserve">Gastos </t>
  </si>
  <si>
    <t>Remuneraciones y Contribuciones (Sueldos, salarios y beneficios a empleados)</t>
  </si>
  <si>
    <t>Objeto 1</t>
  </si>
  <si>
    <t>Contratacion de servicios (Subvenciones y otros pagos por transferencias)</t>
  </si>
  <si>
    <t>Objeto 2</t>
  </si>
  <si>
    <t>Suministros y material para consumo</t>
  </si>
  <si>
    <t>Objeto 3</t>
  </si>
  <si>
    <t>Disminucion cuentas por pagar</t>
  </si>
  <si>
    <t>Objeto 4</t>
  </si>
  <si>
    <t>Gasto de depreciación y amortización</t>
  </si>
  <si>
    <t>Deterioro del valor de propiedad, planta y equipo (Bienes muebles inmuebles e intangibles)</t>
  </si>
  <si>
    <t>Objeto 6</t>
  </si>
  <si>
    <t>Otros gastos (Obras)</t>
  </si>
  <si>
    <t>Objeto 7</t>
  </si>
  <si>
    <t>Gastos financieros</t>
  </si>
  <si>
    <t>Total gastos</t>
  </si>
  <si>
    <t>Ganancia (perdida) por diferencia cambiaria (N/A)</t>
  </si>
  <si>
    <t>Participación en resultado de asociadas (N/A)</t>
  </si>
  <si>
    <t>Resultado del período (ahorro / desahorro)</t>
  </si>
  <si>
    <t xml:space="preserve">                                                        Preparado por:</t>
  </si>
  <si>
    <t xml:space="preserve">                                                 Maria Brito De González</t>
  </si>
  <si>
    <t xml:space="preserve">          Francisco De León Grullón</t>
  </si>
  <si>
    <t xml:space="preserve">                                              Encargada de Contabilidad</t>
  </si>
  <si>
    <t xml:space="preserve">        Director Financiero</t>
  </si>
  <si>
    <t>0.00%</t>
  </si>
  <si>
    <t>Ejercicio del 01 de enero al 31 de diciembre de 2024 y del 01 enero al 31 de diciembre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</si>
</sst>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RD$&quot;* #,##0.00_);_(&quot;RD$&quot;* \(#,##0.00\);_(&quot;RD$&quot;* &quot;-&quot;??_);_(@_)"/>
    <numFmt numFmtId="43" formatCode="_(* #,##0.00_);_(* \(#,##0.00\);_(* &quot;-&quot;??_);_(@_)"/>
    <numFmt numFmtId="165" formatCode="_-* #,##0.00\ _€_-;\-* #,##0.00\ _€_-;_-* &quot;-&quot;??\ _€_-;_-@_-"/>
  </numFmts>
  <fonts count="23" x14ac:knownFonts="1">
    <font>
      <sz val="10"/>
      <color rgb="FF000000"/>
      <name val="Arial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</font>
    <font>
      <b/>
      <sz val="22"/>
      <color theme="1"/>
      <name val="Calibri"/>
    </font>
    <font>
      <sz val="10"/>
      <name val="Arial"/>
    </font>
    <font>
      <sz val="11"/>
      <color theme="1"/>
      <name val="Calibri"/>
    </font>
    <font>
      <b/>
      <sz val="16"/>
      <color theme="1"/>
      <name val="Calibri"/>
    </font>
    <font>
      <b/>
      <sz val="12"/>
      <color rgb="FF333333"/>
      <name val="Times New Roman"/>
    </font>
    <font>
      <b/>
      <sz val="12"/>
      <color theme="1"/>
      <name val="Times New Roman"/>
    </font>
    <font>
      <sz val="12"/>
      <color rgb="FF333333"/>
      <name val="Times New Roman"/>
    </font>
    <font>
      <sz val="12"/>
      <color theme="1"/>
      <name val="Arial"/>
    </font>
    <font>
      <b/>
      <sz val="12"/>
      <color theme="1"/>
      <name val="Calibri"/>
    </font>
    <font>
      <sz val="12"/>
      <color theme="1"/>
      <name val="Calibri"/>
    </font>
    <font>
      <b/>
      <sz val="16"/>
      <color theme="1"/>
      <name val="Calibri"/>
      <family val="2"/>
    </font>
    <font>
      <sz val="10"/>
      <name val="Arial"/>
      <family val="2"/>
    </font>
    <font>
      <sz val="10"/>
      <color rgb="FF000000"/>
      <name val="Arial"/>
      <scheme val="minor"/>
    </font>
    <font>
      <sz val="11"/>
      <color rgb="FF9C0006"/>
      <name val="Arial"/>
      <family val="2"/>
      <scheme val="minor"/>
    </font>
    <font>
      <sz val="11"/>
      <color theme="0"/>
      <name val="Arial"/>
      <family val="2"/>
      <scheme val="minor"/>
    </font>
    <font>
      <sz val="11"/>
      <color indexed="8"/>
      <name val="Calibri"/>
      <family val="2"/>
    </font>
    <font>
      <sz val="10"/>
      <color rgb="FF000000"/>
      <name val="Arial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C7CE"/>
      </patternFill>
    </fill>
    <fill>
      <patternFill patternType="solid">
        <fgColor theme="5"/>
      </patternFill>
    </fill>
  </fills>
  <borders count="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/>
      <bottom/>
      <diagonal/>
    </border>
  </borders>
  <cellStyleXfs count="39">
    <xf numFmtId="0" fontId="0" fillId="0" borderId="0"/>
    <xf numFmtId="0" fontId="2" fillId="0" borderId="7"/>
    <xf numFmtId="0" fontId="16" fillId="0" borderId="7"/>
    <xf numFmtId="0" fontId="1" fillId="0" borderId="7"/>
    <xf numFmtId="43" fontId="15" fillId="0" borderId="7" applyFont="0" applyFill="0" applyBorder="0" applyAlignment="0" applyProtection="0"/>
    <xf numFmtId="43" fontId="15" fillId="0" borderId="7" applyFont="0" applyFill="0" applyBorder="0" applyAlignment="0" applyProtection="0"/>
    <xf numFmtId="0" fontId="18" fillId="4" borderId="7" applyNumberFormat="0" applyBorder="0" applyAlignment="0" applyProtection="0"/>
    <xf numFmtId="0" fontId="17" fillId="3" borderId="7" applyNumberFormat="0" applyBorder="0" applyAlignment="0" applyProtection="0"/>
    <xf numFmtId="43" fontId="1" fillId="0" borderId="7" applyFont="0" applyFill="0" applyBorder="0" applyAlignment="0" applyProtection="0"/>
    <xf numFmtId="43" fontId="15" fillId="0" borderId="7" applyFont="0" applyFill="0" applyBorder="0" applyAlignment="0" applyProtection="0"/>
    <xf numFmtId="43" fontId="15" fillId="0" borderId="7" applyFont="0" applyFill="0" applyBorder="0" applyAlignment="0" applyProtection="0"/>
    <xf numFmtId="43" fontId="15" fillId="0" borderId="7" applyFont="0" applyFill="0" applyBorder="0" applyAlignment="0" applyProtection="0"/>
    <xf numFmtId="43" fontId="15" fillId="0" borderId="7" applyFont="0" applyFill="0" applyBorder="0" applyAlignment="0" applyProtection="0"/>
    <xf numFmtId="43" fontId="1" fillId="0" borderId="7" applyFont="0" applyFill="0" applyBorder="0" applyAlignment="0" applyProtection="0"/>
    <xf numFmtId="43" fontId="19" fillId="0" borderId="7" applyFont="0" applyFill="0" applyBorder="0" applyAlignment="0" applyProtection="0"/>
    <xf numFmtId="165" fontId="1" fillId="0" borderId="7" applyFont="0" applyFill="0" applyBorder="0" applyAlignment="0" applyProtection="0"/>
    <xf numFmtId="43" fontId="1" fillId="0" borderId="7" applyFont="0" applyFill="0" applyBorder="0" applyAlignment="0" applyProtection="0"/>
    <xf numFmtId="43" fontId="1" fillId="0" borderId="7" applyFont="0" applyFill="0" applyBorder="0" applyAlignment="0" applyProtection="0"/>
    <xf numFmtId="43" fontId="20" fillId="0" borderId="7" applyFont="0" applyFill="0" applyBorder="0" applyAlignment="0" applyProtection="0"/>
    <xf numFmtId="44" fontId="15" fillId="0" borderId="7" applyFont="0" applyFill="0" applyBorder="0" applyAlignment="0" applyProtection="0"/>
    <xf numFmtId="0" fontId="1" fillId="0" borderId="7"/>
    <xf numFmtId="0" fontId="15" fillId="0" borderId="7"/>
    <xf numFmtId="0" fontId="15" fillId="0" borderId="7"/>
    <xf numFmtId="0" fontId="15" fillId="0" borderId="7"/>
    <xf numFmtId="0" fontId="15" fillId="0" borderId="7"/>
    <xf numFmtId="0" fontId="1" fillId="0" borderId="7"/>
    <xf numFmtId="0" fontId="15" fillId="0" borderId="7"/>
    <xf numFmtId="0" fontId="15" fillId="0" borderId="7"/>
    <xf numFmtId="0" fontId="1" fillId="0" borderId="7"/>
    <xf numFmtId="0" fontId="1" fillId="0" borderId="7"/>
    <xf numFmtId="0" fontId="15" fillId="0" borderId="7"/>
    <xf numFmtId="0" fontId="15" fillId="0" borderId="7"/>
    <xf numFmtId="0" fontId="1" fillId="0" borderId="7"/>
    <xf numFmtId="0" fontId="1" fillId="0" borderId="7"/>
    <xf numFmtId="0" fontId="15" fillId="0" borderId="7"/>
    <xf numFmtId="9" fontId="20" fillId="0" borderId="7" applyFont="0" applyFill="0" applyBorder="0" applyAlignment="0" applyProtection="0"/>
    <xf numFmtId="9" fontId="20" fillId="0" borderId="7" applyFont="0" applyFill="0" applyBorder="0" applyAlignment="0" applyProtection="0"/>
    <xf numFmtId="0" fontId="1" fillId="0" borderId="7"/>
    <xf numFmtId="0" fontId="16" fillId="0" borderId="7"/>
  </cellStyleXfs>
  <cellXfs count="51">
    <xf numFmtId="0" fontId="0" fillId="0" borderId="0" xfId="0"/>
    <xf numFmtId="0" fontId="3" fillId="0" borderId="0" xfId="0" applyFont="1"/>
    <xf numFmtId="0" fontId="6" fillId="2" borderId="4" xfId="0" applyFont="1" applyFill="1" applyBorder="1" applyAlignment="1">
      <alignment vertical="center"/>
    </xf>
    <xf numFmtId="0" fontId="8" fillId="2" borderId="4" xfId="0" applyFont="1" applyFill="1" applyBorder="1" applyAlignment="1">
      <alignment horizontal="left" vertical="center"/>
    </xf>
    <xf numFmtId="0" fontId="10" fillId="2" borderId="4" xfId="0" applyFont="1" applyFill="1" applyBorder="1" applyAlignment="1">
      <alignment horizontal="left" vertical="center"/>
    </xf>
    <xf numFmtId="43" fontId="10" fillId="2" borderId="4" xfId="0" applyNumberFormat="1" applyFont="1" applyFill="1" applyBorder="1" applyAlignment="1">
      <alignment horizontal="right" vertical="center" wrapText="1"/>
    </xf>
    <xf numFmtId="43" fontId="10" fillId="2" borderId="5" xfId="0" applyNumberFormat="1" applyFont="1" applyFill="1" applyBorder="1" applyAlignment="1">
      <alignment horizontal="right" vertical="center" wrapText="1"/>
    </xf>
    <xf numFmtId="43" fontId="8" fillId="2" borderId="6" xfId="0" applyNumberFormat="1" applyFont="1" applyFill="1" applyBorder="1" applyAlignment="1">
      <alignment horizontal="right" vertical="center" wrapText="1"/>
    </xf>
    <xf numFmtId="43" fontId="8" fillId="2" borderId="4" xfId="0" applyNumberFormat="1" applyFont="1" applyFill="1" applyBorder="1" applyAlignment="1">
      <alignment horizontal="right" vertical="center" wrapText="1"/>
    </xf>
    <xf numFmtId="43" fontId="9" fillId="2" borderId="4" xfId="0" applyNumberFormat="1" applyFont="1" applyFill="1" applyBorder="1" applyAlignment="1">
      <alignment horizontal="right" vertical="center" wrapText="1"/>
    </xf>
    <xf numFmtId="0" fontId="11" fillId="0" borderId="0" xfId="0" applyFont="1"/>
    <xf numFmtId="0" fontId="9" fillId="2" borderId="4" xfId="0" applyFont="1" applyFill="1" applyBorder="1" applyAlignment="1">
      <alignment vertical="center" wrapText="1"/>
    </xf>
    <xf numFmtId="0" fontId="12" fillId="2" borderId="4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right" vertical="center"/>
    </xf>
    <xf numFmtId="0" fontId="12" fillId="2" borderId="4" xfId="0" applyFont="1" applyFill="1" applyBorder="1" applyAlignment="1">
      <alignment vertical="center"/>
    </xf>
    <xf numFmtId="0" fontId="13" fillId="2" borderId="4" xfId="0" applyFont="1" applyFill="1" applyBorder="1" applyAlignment="1">
      <alignment vertical="center"/>
    </xf>
    <xf numFmtId="0" fontId="8" fillId="2" borderId="4" xfId="0" applyFont="1" applyFill="1" applyBorder="1" applyAlignment="1">
      <alignment vertical="center" wrapText="1"/>
    </xf>
    <xf numFmtId="0" fontId="10" fillId="2" borderId="4" xfId="0" applyFont="1" applyFill="1" applyBorder="1" applyAlignment="1">
      <alignment vertical="center" wrapText="1"/>
    </xf>
    <xf numFmtId="43" fontId="13" fillId="2" borderId="4" xfId="0" applyNumberFormat="1" applyFont="1" applyFill="1" applyBorder="1" applyAlignment="1">
      <alignment horizontal="right" vertical="center"/>
    </xf>
    <xf numFmtId="43" fontId="13" fillId="2" borderId="4" xfId="0" applyNumberFormat="1" applyFont="1" applyFill="1" applyBorder="1" applyAlignment="1">
      <alignment vertical="center"/>
    </xf>
    <xf numFmtId="10" fontId="13" fillId="2" borderId="4" xfId="0" applyNumberFormat="1" applyFont="1" applyFill="1" applyBorder="1" applyAlignment="1">
      <alignment horizontal="right" vertical="center"/>
    </xf>
    <xf numFmtId="9" fontId="13" fillId="2" borderId="5" xfId="0" applyNumberFormat="1" applyFont="1" applyFill="1" applyBorder="1" applyAlignment="1">
      <alignment horizontal="right" vertical="center"/>
    </xf>
    <xf numFmtId="9" fontId="8" fillId="2" borderId="4" xfId="0" applyNumberFormat="1" applyFont="1" applyFill="1" applyBorder="1" applyAlignment="1">
      <alignment horizontal="right" vertical="center" wrapText="1"/>
    </xf>
    <xf numFmtId="9" fontId="13" fillId="2" borderId="4" xfId="0" applyNumberFormat="1" applyFont="1" applyFill="1" applyBorder="1" applyAlignment="1">
      <alignment vertical="center"/>
    </xf>
    <xf numFmtId="0" fontId="8" fillId="2" borderId="4" xfId="0" applyFont="1" applyFill="1" applyBorder="1" applyAlignment="1">
      <alignment horizontal="left" vertical="center" wrapText="1"/>
    </xf>
    <xf numFmtId="0" fontId="10" fillId="2" borderId="4" xfId="0" applyFont="1" applyFill="1" applyBorder="1" applyAlignment="1">
      <alignment horizontal="left" vertical="center" wrapText="1"/>
    </xf>
    <xf numFmtId="10" fontId="8" fillId="2" borderId="4" xfId="0" applyNumberFormat="1" applyFont="1" applyFill="1" applyBorder="1" applyAlignment="1">
      <alignment horizontal="right" vertical="center" wrapText="1"/>
    </xf>
    <xf numFmtId="9" fontId="13" fillId="2" borderId="4" xfId="0" applyNumberFormat="1" applyFont="1" applyFill="1" applyBorder="1" applyAlignment="1">
      <alignment horizontal="right" vertical="center"/>
    </xf>
    <xf numFmtId="10" fontId="12" fillId="2" borderId="6" xfId="0" applyNumberFormat="1" applyFont="1" applyFill="1" applyBorder="1" applyAlignment="1">
      <alignment vertical="center"/>
    </xf>
    <xf numFmtId="10" fontId="13" fillId="2" borderId="4" xfId="0" applyNumberFormat="1" applyFont="1" applyFill="1" applyBorder="1" applyAlignment="1">
      <alignment vertical="center"/>
    </xf>
    <xf numFmtId="43" fontId="10" fillId="2" borderId="4" xfId="0" applyNumberFormat="1" applyFont="1" applyFill="1" applyBorder="1" applyAlignment="1">
      <alignment vertical="center" wrapText="1"/>
    </xf>
    <xf numFmtId="0" fontId="13" fillId="0" borderId="0" xfId="0" applyFont="1" applyAlignment="1">
      <alignment vertical="center"/>
    </xf>
    <xf numFmtId="0" fontId="13" fillId="2" borderId="4" xfId="0" applyFont="1" applyFill="1" applyBorder="1" applyAlignment="1">
      <alignment horizontal="left"/>
    </xf>
    <xf numFmtId="0" fontId="12" fillId="2" borderId="4" xfId="0" applyFont="1" applyFill="1" applyBorder="1" applyAlignment="1">
      <alignment horizontal="left"/>
    </xf>
    <xf numFmtId="0" fontId="13" fillId="2" borderId="4" xfId="0" applyFont="1" applyFill="1" applyBorder="1" applyAlignment="1">
      <alignment horizontal="right" vertical="center"/>
    </xf>
    <xf numFmtId="0" fontId="0" fillId="0" borderId="0" xfId="0"/>
    <xf numFmtId="0" fontId="5" fillId="0" borderId="7" xfId="0" applyFont="1" applyBorder="1"/>
    <xf numFmtId="43" fontId="21" fillId="0" borderId="0" xfId="0" applyNumberFormat="1" applyFont="1" applyAlignment="1">
      <alignment horizontal="right" vertical="center" wrapText="1"/>
    </xf>
    <xf numFmtId="43" fontId="21" fillId="2" borderId="4" xfId="0" applyNumberFormat="1" applyFont="1" applyFill="1" applyBorder="1" applyAlignment="1">
      <alignment horizontal="right" vertical="center" wrapText="1"/>
    </xf>
    <xf numFmtId="43" fontId="21" fillId="2" borderId="5" xfId="0" applyNumberFormat="1" applyFont="1" applyFill="1" applyBorder="1" applyAlignment="1">
      <alignment horizontal="right" vertical="center" wrapText="1"/>
    </xf>
    <xf numFmtId="43" fontId="22" fillId="2" borderId="4" xfId="0" applyNumberFormat="1" applyFont="1" applyFill="1" applyBorder="1" applyAlignment="1">
      <alignment horizontal="right" vertical="center" wrapText="1"/>
    </xf>
    <xf numFmtId="43" fontId="22" fillId="2" borderId="6" xfId="0" applyNumberFormat="1" applyFont="1" applyFill="1" applyBorder="1" applyAlignment="1">
      <alignment horizontal="right" vertical="center" wrapText="1"/>
    </xf>
    <xf numFmtId="0" fontId="7" fillId="2" borderId="7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vertical="center"/>
    </xf>
    <xf numFmtId="0" fontId="5" fillId="0" borderId="2" xfId="0" applyFont="1" applyBorder="1"/>
    <xf numFmtId="0" fontId="5" fillId="0" borderId="3" xfId="0" applyFont="1" applyBorder="1"/>
    <xf numFmtId="0" fontId="4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</cellXfs>
  <cellStyles count="39">
    <cellStyle name="Comma 2" xfId="4"/>
    <cellStyle name="Comma 2 2" xfId="5"/>
    <cellStyle name="Énfasis2 2" xfId="6"/>
    <cellStyle name="Incorrecto 2" xfId="7"/>
    <cellStyle name="Millares 11 2" xfId="8"/>
    <cellStyle name="Millares 2" xfId="9"/>
    <cellStyle name="Millares 2 2" xfId="10"/>
    <cellStyle name="Millares 2 2 2" xfId="11"/>
    <cellStyle name="Millares 2 3" xfId="12"/>
    <cellStyle name="Millares 3" xfId="13"/>
    <cellStyle name="Millares 4" xfId="14"/>
    <cellStyle name="Millares 5" xfId="15"/>
    <cellStyle name="Millares 6" xfId="16"/>
    <cellStyle name="Millares 7" xfId="17"/>
    <cellStyle name="Millares 8" xfId="18"/>
    <cellStyle name="Moneda 2" xfId="19"/>
    <cellStyle name="Normal" xfId="0" builtinId="0"/>
    <cellStyle name="Normal 13" xfId="20"/>
    <cellStyle name="Normal 2" xfId="1"/>
    <cellStyle name="Normal 2 10" xfId="21"/>
    <cellStyle name="Normal 2 2" xfId="22"/>
    <cellStyle name="Normal 2 2 2" xfId="23"/>
    <cellStyle name="Normal 2 3" xfId="24"/>
    <cellStyle name="Normal 2 4" xfId="25"/>
    <cellStyle name="Normal 2 5" xfId="3"/>
    <cellStyle name="Normal 3" xfId="26"/>
    <cellStyle name="Normal 3 2" xfId="27"/>
    <cellStyle name="Normal 38" xfId="28"/>
    <cellStyle name="Normal 39" xfId="29"/>
    <cellStyle name="Normal 4" xfId="30"/>
    <cellStyle name="Normal 4 2" xfId="31"/>
    <cellStyle name="Normal 5" xfId="32"/>
    <cellStyle name="Normal 6" xfId="33"/>
    <cellStyle name="Normal 7" xfId="37"/>
    <cellStyle name="Normal 8" xfId="2"/>
    <cellStyle name="Normal 8 4" xfId="34"/>
    <cellStyle name="Normal 9" xfId="38"/>
    <cellStyle name="Porcentaje 2" xfId="35"/>
    <cellStyle name="Porcentaje 3" xfId="36"/>
  </cellStyles>
  <dxfs count="0"/>
  <tableStyles count="0" defaultTableStyle="TableStyleMedium2" defaultPivotStyle="PivotStyleLight16"/>
  <colors>
    <mruColors>
      <color rgb="FFD3EF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209549</xdr:colOff>
      <xdr:row>4</xdr:row>
      <xdr:rowOff>0</xdr:rowOff>
    </xdr:from>
    <xdr:ext cx="1114425" cy="11334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42899" y="723900"/>
          <a:ext cx="1114425" cy="11334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2"/>
  <sheetViews>
    <sheetView showGridLines="0" tabSelected="1" workbookViewId="0">
      <selection activeCell="J51" sqref="J51"/>
    </sheetView>
  </sheetViews>
  <sheetFormatPr baseColWidth="10" defaultColWidth="12.5703125" defaultRowHeight="15" customHeight="1" x14ac:dyDescent="0.2"/>
  <cols>
    <col min="1" max="1" width="2" customWidth="1"/>
    <col min="2" max="2" width="81" customWidth="1"/>
    <col min="3" max="3" width="10.42578125" customWidth="1"/>
    <col min="4" max="4" width="19.85546875" customWidth="1"/>
    <col min="5" max="5" width="2" customWidth="1"/>
    <col min="6" max="6" width="18.28515625" bestFit="1" customWidth="1"/>
    <col min="7" max="7" width="2.7109375" customWidth="1"/>
    <col min="8" max="8" width="18.85546875" customWidth="1"/>
    <col min="9" max="9" width="5.7109375" customWidth="1"/>
    <col min="10" max="10" width="18.7109375" bestFit="1" customWidth="1"/>
    <col min="11" max="11" width="4.42578125" customWidth="1"/>
    <col min="12" max="26" width="10" customWidth="1"/>
  </cols>
  <sheetData>
    <row r="1" spans="1:26" ht="14.25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s="35" customFormat="1" ht="14.25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8.5" customHeight="1" x14ac:dyDescent="0.2">
      <c r="A5" s="1"/>
      <c r="B5" s="46" t="s">
        <v>0</v>
      </c>
      <c r="C5" s="44"/>
      <c r="D5" s="44"/>
      <c r="E5" s="44"/>
      <c r="F5" s="44"/>
      <c r="G5" s="44"/>
      <c r="H5" s="44"/>
      <c r="I5" s="44"/>
      <c r="J5" s="45"/>
      <c r="K5" s="2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2.5" customHeight="1" x14ac:dyDescent="0.2">
      <c r="A6" s="1"/>
      <c r="B6" s="46" t="s">
        <v>5</v>
      </c>
      <c r="C6" s="44"/>
      <c r="D6" s="44"/>
      <c r="E6" s="44"/>
      <c r="F6" s="44"/>
      <c r="G6" s="44"/>
      <c r="H6" s="44"/>
      <c r="I6" s="44"/>
      <c r="J6" s="45"/>
      <c r="K6" s="2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1" customHeight="1" x14ac:dyDescent="0.2">
      <c r="A7" s="1"/>
      <c r="B7" s="49" t="s">
        <v>37</v>
      </c>
      <c r="C7" s="44"/>
      <c r="D7" s="44"/>
      <c r="E7" s="44"/>
      <c r="F7" s="44"/>
      <c r="G7" s="44"/>
      <c r="H7" s="44"/>
      <c r="I7" s="44"/>
      <c r="J7" s="45"/>
      <c r="K7" s="2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1" customHeight="1" x14ac:dyDescent="0.2">
      <c r="A8" s="1"/>
      <c r="B8" s="50" t="s">
        <v>1</v>
      </c>
      <c r="C8" s="44"/>
      <c r="D8" s="44"/>
      <c r="E8" s="44"/>
      <c r="F8" s="44"/>
      <c r="G8" s="44"/>
      <c r="H8" s="44"/>
      <c r="I8" s="44"/>
      <c r="J8" s="45"/>
      <c r="K8" s="2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s="35" customFormat="1" ht="21" customHeight="1" x14ac:dyDescent="0.2">
      <c r="A9" s="1"/>
      <c r="B9" s="42"/>
      <c r="C9" s="36"/>
      <c r="D9" s="36"/>
      <c r="E9" s="36"/>
      <c r="F9" s="36"/>
      <c r="G9" s="36"/>
      <c r="H9" s="36"/>
      <c r="I9" s="36"/>
      <c r="J9" s="36"/>
      <c r="K9" s="43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x14ac:dyDescent="0.2">
      <c r="A10" s="1"/>
      <c r="B10" s="2"/>
      <c r="C10" s="2"/>
      <c r="D10" s="2"/>
      <c r="E10" s="2"/>
      <c r="F10" s="2"/>
      <c r="G10" s="2"/>
      <c r="H10" s="2"/>
      <c r="I10" s="2"/>
      <c r="J10" s="2"/>
      <c r="K10" s="2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75" customHeight="1" x14ac:dyDescent="0.2">
      <c r="A11" s="10"/>
      <c r="B11" s="11"/>
      <c r="C11" s="11"/>
      <c r="D11" s="12">
        <v>2024</v>
      </c>
      <c r="E11" s="12"/>
      <c r="F11" s="12">
        <v>2023</v>
      </c>
      <c r="G11" s="13"/>
      <c r="H11" s="12" t="s">
        <v>2</v>
      </c>
      <c r="I11" s="14"/>
      <c r="J11" s="12" t="s">
        <v>3</v>
      </c>
      <c r="K11" s="15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</row>
    <row r="12" spans="1:26" ht="15.75" customHeight="1" x14ac:dyDescent="0.2">
      <c r="A12" s="10"/>
      <c r="B12" s="3" t="s">
        <v>6</v>
      </c>
      <c r="C12" s="16"/>
      <c r="D12" s="13"/>
      <c r="E12" s="13"/>
      <c r="F12" s="13"/>
      <c r="G12" s="14"/>
      <c r="H12" s="14"/>
      <c r="I12" s="15"/>
      <c r="J12" s="15"/>
      <c r="K12" s="15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</row>
    <row r="13" spans="1:26" ht="15.75" customHeight="1" x14ac:dyDescent="0.2">
      <c r="A13" s="10"/>
      <c r="B13" s="4" t="s">
        <v>7</v>
      </c>
      <c r="C13" s="17"/>
      <c r="D13" s="37">
        <f>2069675140.4+100007832.26</f>
        <v>2169682972.6600003</v>
      </c>
      <c r="E13" s="38"/>
      <c r="F13" s="38">
        <v>924557991.00999999</v>
      </c>
      <c r="G13" s="18"/>
      <c r="H13" s="5">
        <f t="shared" ref="H13:H16" si="0">D13-F13</f>
        <v>1245124981.6500003</v>
      </c>
      <c r="I13" s="19"/>
      <c r="J13" s="20">
        <f>+H13/D13</f>
        <v>0.57387415458374313</v>
      </c>
      <c r="K13" s="15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</row>
    <row r="14" spans="1:26" ht="15.75" customHeight="1" x14ac:dyDescent="0.2">
      <c r="A14" s="10"/>
      <c r="B14" s="4" t="s">
        <v>8</v>
      </c>
      <c r="C14" s="17"/>
      <c r="D14" s="37">
        <v>54834480.240000002</v>
      </c>
      <c r="E14" s="38"/>
      <c r="F14" s="38">
        <v>70405316</v>
      </c>
      <c r="G14" s="18"/>
      <c r="H14" s="5">
        <f t="shared" si="0"/>
        <v>-15570835.759999998</v>
      </c>
      <c r="I14" s="15"/>
      <c r="J14" s="20">
        <f>+H14/D14</f>
        <v>-0.28396067021788912</v>
      </c>
      <c r="K14" s="15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</row>
    <row r="15" spans="1:26" ht="15.75" customHeight="1" x14ac:dyDescent="0.2">
      <c r="A15" s="10"/>
      <c r="B15" s="4" t="s">
        <v>9</v>
      </c>
      <c r="C15" s="17"/>
      <c r="D15" s="37">
        <v>22160976</v>
      </c>
      <c r="E15" s="38"/>
      <c r="F15" s="38">
        <v>19510085</v>
      </c>
      <c r="G15" s="18"/>
      <c r="H15" s="5">
        <f t="shared" si="0"/>
        <v>2650891</v>
      </c>
      <c r="I15" s="15"/>
      <c r="J15" s="20">
        <f>+H15/D15</f>
        <v>0.11961977667409594</v>
      </c>
      <c r="K15" s="15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</row>
    <row r="16" spans="1:26" ht="15.75" customHeight="1" x14ac:dyDescent="0.2">
      <c r="A16" s="10"/>
      <c r="B16" s="4" t="s">
        <v>10</v>
      </c>
      <c r="C16" s="17"/>
      <c r="D16" s="39">
        <v>0</v>
      </c>
      <c r="E16" s="38"/>
      <c r="F16" s="39">
        <v>0</v>
      </c>
      <c r="G16" s="18"/>
      <c r="H16" s="6">
        <f t="shared" si="0"/>
        <v>0</v>
      </c>
      <c r="I16" s="15"/>
      <c r="J16" s="21" t="str">
        <f>IF(D16=0,"0.00%",H16/D16)</f>
        <v>0.00%</v>
      </c>
      <c r="K16" s="15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</row>
    <row r="17" spans="1:26" ht="15.75" customHeight="1" x14ac:dyDescent="0.2">
      <c r="A17" s="10"/>
      <c r="B17" s="3" t="s">
        <v>11</v>
      </c>
      <c r="C17" s="16"/>
      <c r="D17" s="40">
        <f>SUM(D13:D16)</f>
        <v>2246678428.9000001</v>
      </c>
      <c r="E17" s="40"/>
      <c r="F17" s="40">
        <f>SUM(F13:F16)</f>
        <v>1014473392.01</v>
      </c>
      <c r="G17" s="18"/>
      <c r="H17" s="8">
        <f>SUM(H13:H16)</f>
        <v>1232205036.8900003</v>
      </c>
      <c r="I17" s="15"/>
      <c r="J17" s="22">
        <f>+H17/D17*100</f>
        <v>54.845634383613252</v>
      </c>
      <c r="K17" s="15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</row>
    <row r="18" spans="1:26" ht="15.75" customHeight="1" x14ac:dyDescent="0.2">
      <c r="A18" s="10"/>
      <c r="B18" s="3"/>
      <c r="C18" s="16"/>
      <c r="D18" s="40"/>
      <c r="E18" s="40"/>
      <c r="F18" s="40"/>
      <c r="G18" s="18"/>
      <c r="H18" s="8"/>
      <c r="I18" s="15"/>
      <c r="J18" s="23"/>
      <c r="K18" s="15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</row>
    <row r="19" spans="1:26" ht="15.75" customHeight="1" x14ac:dyDescent="0.2">
      <c r="A19" s="10"/>
      <c r="B19" s="3"/>
      <c r="C19" s="16"/>
      <c r="D19" s="40"/>
      <c r="E19" s="40"/>
      <c r="F19" s="40"/>
      <c r="G19" s="18"/>
      <c r="H19" s="8"/>
      <c r="I19" s="15"/>
      <c r="J19" s="23"/>
      <c r="K19" s="15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</row>
    <row r="20" spans="1:26" ht="15.75" customHeight="1" x14ac:dyDescent="0.2">
      <c r="A20" s="10"/>
      <c r="B20" s="3" t="s">
        <v>12</v>
      </c>
      <c r="C20" s="24"/>
      <c r="D20" s="40"/>
      <c r="E20" s="40"/>
      <c r="F20" s="40"/>
      <c r="G20" s="18"/>
      <c r="H20" s="9"/>
      <c r="I20" s="15"/>
      <c r="J20" s="23"/>
      <c r="K20" s="15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</row>
    <row r="21" spans="1:26" ht="15.75" x14ac:dyDescent="0.2">
      <c r="A21" s="10"/>
      <c r="B21" s="4" t="s">
        <v>13</v>
      </c>
      <c r="C21" s="25" t="s">
        <v>14</v>
      </c>
      <c r="D21" s="38">
        <v>942867534.26999998</v>
      </c>
      <c r="E21" s="38"/>
      <c r="F21" s="38">
        <v>777785568.26999998</v>
      </c>
      <c r="G21" s="18"/>
      <c r="H21" s="5">
        <f t="shared" ref="H21:H28" si="1">D21-F21</f>
        <v>165081966</v>
      </c>
      <c r="I21" s="19"/>
      <c r="J21" s="20">
        <f>+H21/D21</f>
        <v>0.17508500399031351</v>
      </c>
      <c r="K21" s="15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</row>
    <row r="22" spans="1:26" ht="15.75" x14ac:dyDescent="0.2">
      <c r="A22" s="10"/>
      <c r="B22" s="4" t="s">
        <v>15</v>
      </c>
      <c r="C22" s="25" t="s">
        <v>16</v>
      </c>
      <c r="D22" s="38">
        <v>74386074.700000003</v>
      </c>
      <c r="E22" s="38"/>
      <c r="F22" s="38">
        <v>46681965.299999997</v>
      </c>
      <c r="G22" s="18"/>
      <c r="H22" s="5">
        <f t="shared" si="1"/>
        <v>27704109.400000006</v>
      </c>
      <c r="I22" s="15"/>
      <c r="J22" s="20">
        <f>+H22/D22</f>
        <v>0.3724367700773436</v>
      </c>
      <c r="K22" s="15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</row>
    <row r="23" spans="1:26" ht="15.75" customHeight="1" x14ac:dyDescent="0.2">
      <c r="A23" s="10"/>
      <c r="B23" s="4" t="s">
        <v>17</v>
      </c>
      <c r="C23" s="25" t="s">
        <v>18</v>
      </c>
      <c r="D23" s="38">
        <v>35765410.700000003</v>
      </c>
      <c r="E23" s="38"/>
      <c r="F23" s="38">
        <v>43448077.109999999</v>
      </c>
      <c r="G23" s="18"/>
      <c r="H23" s="5">
        <f t="shared" si="1"/>
        <v>-7682666.4099999964</v>
      </c>
      <c r="I23" s="15"/>
      <c r="J23" s="20">
        <f t="shared" ref="J23" si="2">+H23/D23</f>
        <v>-0.21480716311192802</v>
      </c>
      <c r="K23" s="15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</row>
    <row r="24" spans="1:26" ht="15.75" customHeight="1" x14ac:dyDescent="0.2">
      <c r="A24" s="10"/>
      <c r="B24" s="4" t="s">
        <v>19</v>
      </c>
      <c r="C24" s="25" t="s">
        <v>20</v>
      </c>
      <c r="D24" s="38">
        <v>0</v>
      </c>
      <c r="E24" s="38"/>
      <c r="F24" s="38">
        <v>0</v>
      </c>
      <c r="G24" s="18"/>
      <c r="H24" s="5">
        <f t="shared" si="1"/>
        <v>0</v>
      </c>
      <c r="I24" s="15"/>
      <c r="J24" s="20">
        <v>0</v>
      </c>
      <c r="K24" s="15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</row>
    <row r="25" spans="1:26" ht="15.75" customHeight="1" x14ac:dyDescent="0.2">
      <c r="A25" s="10"/>
      <c r="B25" s="4" t="s">
        <v>21</v>
      </c>
      <c r="C25" s="17"/>
      <c r="D25" s="38">
        <v>0</v>
      </c>
      <c r="E25" s="38"/>
      <c r="F25" s="38">
        <v>0</v>
      </c>
      <c r="G25" s="18"/>
      <c r="H25" s="5">
        <f t="shared" si="1"/>
        <v>0</v>
      </c>
      <c r="I25" s="19"/>
      <c r="J25" s="20">
        <v>0</v>
      </c>
      <c r="K25" s="15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</row>
    <row r="26" spans="1:26" ht="15.75" customHeight="1" x14ac:dyDescent="0.2">
      <c r="A26" s="10"/>
      <c r="B26" s="4" t="s">
        <v>22</v>
      </c>
      <c r="C26" s="25" t="s">
        <v>23</v>
      </c>
      <c r="D26" s="38">
        <v>110467504.98999999</v>
      </c>
      <c r="E26" s="38"/>
      <c r="F26" s="38">
        <v>47500660.509999998</v>
      </c>
      <c r="G26" s="18"/>
      <c r="H26" s="5">
        <f t="shared" si="1"/>
        <v>62966844.479999997</v>
      </c>
      <c r="I26" s="19"/>
      <c r="J26" s="20">
        <f>+H26/D26</f>
        <v>0.57000331894614653</v>
      </c>
      <c r="K26" s="15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</row>
    <row r="27" spans="1:26" ht="15.75" customHeight="1" x14ac:dyDescent="0.2">
      <c r="A27" s="10"/>
      <c r="B27" s="4" t="s">
        <v>24</v>
      </c>
      <c r="C27" s="25" t="s">
        <v>25</v>
      </c>
      <c r="D27" s="38">
        <v>46778476.490000002</v>
      </c>
      <c r="E27" s="38"/>
      <c r="F27" s="38">
        <v>44076497.759999998</v>
      </c>
      <c r="G27" s="18"/>
      <c r="H27" s="5">
        <f t="shared" si="1"/>
        <v>2701978.7300000042</v>
      </c>
      <c r="I27" s="15"/>
      <c r="J27" s="34" t="s">
        <v>36</v>
      </c>
      <c r="K27" s="15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</row>
    <row r="28" spans="1:26" ht="15.75" customHeight="1" x14ac:dyDescent="0.2">
      <c r="A28" s="10"/>
      <c r="B28" s="4" t="s">
        <v>26</v>
      </c>
      <c r="C28" s="17"/>
      <c r="D28" s="39">
        <v>0</v>
      </c>
      <c r="E28" s="38"/>
      <c r="F28" s="39">
        <v>0</v>
      </c>
      <c r="G28" s="18"/>
      <c r="H28" s="6">
        <f t="shared" si="1"/>
        <v>0</v>
      </c>
      <c r="I28" s="15"/>
      <c r="J28" s="6" t="s">
        <v>36</v>
      </c>
      <c r="K28" s="15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</row>
    <row r="29" spans="1:26" ht="15.75" customHeight="1" x14ac:dyDescent="0.2">
      <c r="A29" s="10"/>
      <c r="B29" s="3" t="s">
        <v>27</v>
      </c>
      <c r="C29" s="16"/>
      <c r="D29" s="40">
        <f>SUM(D21:D28)</f>
        <v>1210265001.1500001</v>
      </c>
      <c r="E29" s="40"/>
      <c r="F29" s="40">
        <f>SUM(F21:F28)</f>
        <v>959492768.94999993</v>
      </c>
      <c r="G29" s="18"/>
      <c r="H29" s="8">
        <f>SUM(H21:H28)</f>
        <v>250772232.19999999</v>
      </c>
      <c r="I29" s="15"/>
      <c r="J29" s="26">
        <f>+H29/D29</f>
        <v>0.207204399004941</v>
      </c>
      <c r="K29" s="15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</row>
    <row r="30" spans="1:26" ht="15.75" customHeight="1" x14ac:dyDescent="0.2">
      <c r="A30" s="10"/>
      <c r="B30" s="3"/>
      <c r="C30" s="16"/>
      <c r="D30" s="40"/>
      <c r="E30" s="40"/>
      <c r="F30" s="40"/>
      <c r="G30" s="18"/>
      <c r="H30" s="8"/>
      <c r="I30" s="15"/>
      <c r="J30" s="23"/>
      <c r="K30" s="15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</row>
    <row r="31" spans="1:26" ht="15.75" customHeight="1" x14ac:dyDescent="0.2">
      <c r="A31" s="10"/>
      <c r="B31" s="3"/>
      <c r="C31" s="16"/>
      <c r="D31" s="40"/>
      <c r="E31" s="40"/>
      <c r="F31" s="40"/>
      <c r="G31" s="18"/>
      <c r="H31" s="8"/>
      <c r="I31" s="15"/>
      <c r="J31" s="23"/>
      <c r="K31" s="15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</row>
    <row r="32" spans="1:26" ht="15.75" customHeight="1" x14ac:dyDescent="0.2">
      <c r="A32" s="10"/>
      <c r="B32" s="4" t="s">
        <v>28</v>
      </c>
      <c r="C32" s="17"/>
      <c r="D32" s="38">
        <v>0</v>
      </c>
      <c r="E32" s="38"/>
      <c r="F32" s="38">
        <v>0</v>
      </c>
      <c r="G32" s="18"/>
      <c r="H32" s="5">
        <v>0</v>
      </c>
      <c r="I32" s="15"/>
      <c r="J32" s="27" t="s">
        <v>36</v>
      </c>
      <c r="K32" s="15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</row>
    <row r="33" spans="1:26" ht="15.75" customHeight="1" x14ac:dyDescent="0.2">
      <c r="A33" s="10"/>
      <c r="B33" s="4" t="s">
        <v>29</v>
      </c>
      <c r="C33" s="17"/>
      <c r="D33" s="39">
        <v>0</v>
      </c>
      <c r="E33" s="38"/>
      <c r="F33" s="39">
        <v>0</v>
      </c>
      <c r="G33" s="18"/>
      <c r="H33" s="6">
        <v>0</v>
      </c>
      <c r="I33" s="15"/>
      <c r="J33" s="21" t="str">
        <f>IF(D33=0,"0.00%",H33/D33)</f>
        <v>0.00%</v>
      </c>
      <c r="K33" s="15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</row>
    <row r="34" spans="1:26" ht="15.75" customHeight="1" x14ac:dyDescent="0.2">
      <c r="A34" s="10"/>
      <c r="B34" s="3" t="s">
        <v>30</v>
      </c>
      <c r="C34" s="16"/>
      <c r="D34" s="41">
        <f>+D17-D29-D32-D33</f>
        <v>1036413427.75</v>
      </c>
      <c r="E34" s="40"/>
      <c r="F34" s="41">
        <f>+F17-F29-F32-F33</f>
        <v>54980623.060000062</v>
      </c>
      <c r="G34" s="18"/>
      <c r="H34" s="7">
        <f>+H17-H29-H32-H33</f>
        <v>981432804.6900003</v>
      </c>
      <c r="I34" s="15"/>
      <c r="J34" s="28">
        <f>+H34/D34</f>
        <v>0.94695107030853531</v>
      </c>
      <c r="K34" s="15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</row>
    <row r="35" spans="1:26" ht="15.75" customHeight="1" x14ac:dyDescent="0.2">
      <c r="A35" s="10"/>
      <c r="B35" s="3"/>
      <c r="C35" s="16"/>
      <c r="D35" s="8"/>
      <c r="E35" s="8"/>
      <c r="F35" s="8"/>
      <c r="G35" s="18"/>
      <c r="H35" s="8"/>
      <c r="I35" s="15"/>
      <c r="J35" s="29"/>
      <c r="K35" s="15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</row>
    <row r="36" spans="1:26" ht="15.75" customHeight="1" x14ac:dyDescent="0.2">
      <c r="A36" s="10"/>
      <c r="B36" s="3"/>
      <c r="C36" s="16"/>
      <c r="D36" s="8"/>
      <c r="E36" s="8"/>
      <c r="F36" s="8"/>
      <c r="G36" s="18"/>
      <c r="H36" s="8"/>
      <c r="I36" s="15"/>
      <c r="J36" s="29"/>
      <c r="K36" s="15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</row>
    <row r="37" spans="1:26" ht="15.75" customHeight="1" x14ac:dyDescent="0.2">
      <c r="A37" s="10"/>
      <c r="B37" s="3"/>
      <c r="C37" s="16"/>
      <c r="D37" s="8"/>
      <c r="E37" s="8"/>
      <c r="F37" s="8"/>
      <c r="G37" s="18"/>
      <c r="H37" s="8"/>
      <c r="I37" s="15"/>
      <c r="J37" s="29"/>
      <c r="K37" s="15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</row>
    <row r="38" spans="1:26" ht="15.75" customHeight="1" x14ac:dyDescent="0.2">
      <c r="A38" s="10"/>
      <c r="B38" s="16"/>
      <c r="C38" s="16"/>
      <c r="D38" s="8"/>
      <c r="E38" s="8"/>
      <c r="F38" s="8"/>
      <c r="G38" s="19"/>
      <c r="H38" s="19"/>
      <c r="I38" s="15"/>
      <c r="J38" s="15"/>
      <c r="K38" s="15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</row>
    <row r="39" spans="1:26" ht="15.75" customHeight="1" x14ac:dyDescent="0.2">
      <c r="A39" s="10"/>
      <c r="B39" s="16"/>
      <c r="C39" s="16"/>
      <c r="D39" s="8"/>
      <c r="E39" s="8"/>
      <c r="F39" s="8"/>
      <c r="G39" s="19"/>
      <c r="H39" s="19"/>
      <c r="I39" s="15"/>
      <c r="J39" s="15"/>
      <c r="K39" s="15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</row>
    <row r="40" spans="1:26" ht="15.75" customHeight="1" x14ac:dyDescent="0.2">
      <c r="A40" s="10"/>
      <c r="B40" s="25"/>
      <c r="C40" s="25"/>
      <c r="D40" s="5"/>
      <c r="E40" s="5"/>
      <c r="F40" s="30"/>
      <c r="G40" s="19"/>
      <c r="H40" s="19"/>
      <c r="I40" s="15"/>
      <c r="J40" s="15"/>
      <c r="K40" s="15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</row>
    <row r="41" spans="1:26" ht="15.75" customHeight="1" x14ac:dyDescent="0.2">
      <c r="A41" s="10"/>
      <c r="B41" s="31"/>
      <c r="C41" s="31"/>
      <c r="D41" s="15"/>
      <c r="E41" s="15"/>
      <c r="F41" s="15"/>
      <c r="G41" s="12"/>
      <c r="H41" s="15"/>
      <c r="I41" s="15"/>
      <c r="J41" s="15"/>
      <c r="K41" s="15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</row>
    <row r="42" spans="1:26" ht="15.75" customHeight="1" x14ac:dyDescent="0.2">
      <c r="A42" s="10"/>
      <c r="B42" s="14" t="s">
        <v>31</v>
      </c>
      <c r="C42" s="31"/>
      <c r="D42" s="15"/>
      <c r="E42" s="15"/>
      <c r="F42" s="48" t="s">
        <v>4</v>
      </c>
      <c r="G42" s="44"/>
      <c r="H42" s="44"/>
      <c r="I42" s="45"/>
      <c r="J42" s="15"/>
      <c r="K42" s="15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</row>
    <row r="43" spans="1:26" ht="15.75" customHeight="1" x14ac:dyDescent="0.25">
      <c r="A43" s="10"/>
      <c r="B43" s="32" t="s">
        <v>32</v>
      </c>
      <c r="C43" s="31"/>
      <c r="D43" s="15"/>
      <c r="E43" s="15"/>
      <c r="F43" s="47" t="s">
        <v>33</v>
      </c>
      <c r="G43" s="44"/>
      <c r="H43" s="45"/>
      <c r="I43" s="15"/>
      <c r="J43" s="15"/>
      <c r="K43" s="15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</row>
    <row r="44" spans="1:26" ht="15.75" customHeight="1" x14ac:dyDescent="0.25">
      <c r="A44" s="10"/>
      <c r="B44" s="33" t="s">
        <v>34</v>
      </c>
      <c r="C44" s="15"/>
      <c r="D44" s="15"/>
      <c r="E44" s="15"/>
      <c r="F44" s="48" t="s">
        <v>35</v>
      </c>
      <c r="G44" s="44"/>
      <c r="H44" s="45"/>
      <c r="I44" s="15"/>
      <c r="J44" s="15"/>
      <c r="K44" s="15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</row>
    <row r="45" spans="1:26" ht="15.75" customHeight="1" x14ac:dyDescent="0.2">
      <c r="A45" s="10"/>
      <c r="B45" s="15"/>
      <c r="C45" s="15"/>
      <c r="D45" s="19"/>
      <c r="E45" s="19"/>
      <c r="F45" s="19"/>
      <c r="G45" s="19"/>
      <c r="H45" s="19"/>
      <c r="I45" s="15"/>
      <c r="J45" s="15"/>
      <c r="K45" s="15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</row>
    <row r="46" spans="1:26" ht="15.75" customHeight="1" x14ac:dyDescent="0.2">
      <c r="A46" s="10"/>
      <c r="B46" s="15"/>
      <c r="C46" s="15"/>
      <c r="D46" s="19"/>
      <c r="E46" s="19"/>
      <c r="F46" s="19"/>
      <c r="G46" s="19"/>
      <c r="H46" s="19"/>
      <c r="I46" s="15"/>
      <c r="J46" s="15"/>
      <c r="K46" s="15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</row>
    <row r="47" spans="1:26" ht="15.75" customHeight="1" x14ac:dyDescent="0.2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</row>
    <row r="48" spans="1:26" ht="15.75" customHeight="1" x14ac:dyDescent="0.2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</row>
    <row r="49" spans="1:26" ht="15.75" customHeight="1" x14ac:dyDescent="0.2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</row>
    <row r="50" spans="1:26" ht="15.75" customHeight="1" x14ac:dyDescent="0.2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</row>
    <row r="51" spans="1:26" ht="15.75" customHeight="1" x14ac:dyDescent="0.2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</row>
    <row r="52" spans="1:26" ht="15.75" customHeight="1" x14ac:dyDescent="0.2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</row>
    <row r="53" spans="1:26" ht="15.75" customHeight="1" x14ac:dyDescent="0.2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</row>
    <row r="54" spans="1:26" ht="15.75" customHeight="1" x14ac:dyDescent="0.2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</row>
    <row r="55" spans="1:26" ht="15.75" customHeight="1" x14ac:dyDescent="0.2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</row>
    <row r="56" spans="1:26" ht="15.75" customHeight="1" x14ac:dyDescent="0.2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</row>
    <row r="57" spans="1:26" ht="15.7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"/>
    <row r="246" spans="1:26" ht="15.75" customHeight="1" x14ac:dyDescent="0.2"/>
    <row r="247" spans="1:26" ht="15.75" customHeight="1" x14ac:dyDescent="0.2"/>
    <row r="248" spans="1:26" ht="15.75" customHeight="1" x14ac:dyDescent="0.2"/>
    <row r="249" spans="1:26" ht="15.75" customHeight="1" x14ac:dyDescent="0.2"/>
    <row r="250" spans="1:26" ht="15.75" customHeight="1" x14ac:dyDescent="0.2"/>
    <row r="251" spans="1:26" ht="15.75" customHeight="1" x14ac:dyDescent="0.2"/>
    <row r="252" spans="1:26" ht="15.75" customHeight="1" x14ac:dyDescent="0.2"/>
    <row r="253" spans="1:26" ht="15.75" customHeight="1" x14ac:dyDescent="0.2"/>
    <row r="254" spans="1:26" ht="15.75" customHeight="1" x14ac:dyDescent="0.2"/>
    <row r="255" spans="1:26" ht="15.75" customHeight="1" x14ac:dyDescent="0.2"/>
    <row r="256" spans="1:2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  <row r="1002" ht="15.75" customHeight="1" x14ac:dyDescent="0.2"/>
  </sheetData>
  <mergeCells count="7">
    <mergeCell ref="F43:H43"/>
    <mergeCell ref="F44:H44"/>
    <mergeCell ref="B5:J5"/>
    <mergeCell ref="B6:J6"/>
    <mergeCell ref="B7:J7"/>
    <mergeCell ref="B8:J8"/>
    <mergeCell ref="F42:I42"/>
  </mergeCells>
  <pageMargins left="0.7" right="0.7" top="0.75" bottom="0.75" header="0" footer="0"/>
  <pageSetup scale="67" fitToHeight="0" orientation="landscape" r:id="rId1"/>
  <ignoredErrors>
    <ignoredError sqref="J27:J28 J32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Estado de Resultado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PROPIEDAD DE</cp:lastModifiedBy>
  <cp:lastPrinted>2025-01-16T01:36:44Z</cp:lastPrinted>
  <dcterms:created xsi:type="dcterms:W3CDTF">2022-11-03T14:37:05Z</dcterms:created>
  <dcterms:modified xsi:type="dcterms:W3CDTF">2025-01-16T01:50:50Z</dcterms:modified>
</cp:coreProperties>
</file>