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EJECUCION DE JUNIO 2018." sheetId="2" r:id="rId1"/>
  </sheets>
  <calcPr calcId="145621"/>
</workbook>
</file>

<file path=xl/calcChain.xml><?xml version="1.0" encoding="utf-8"?>
<calcChain xmlns="http://schemas.openxmlformats.org/spreadsheetml/2006/main">
  <c r="I240" i="2" l="1"/>
  <c r="C240" i="2"/>
  <c r="J13" i="2"/>
  <c r="I13" i="2"/>
  <c r="I232" i="2" l="1"/>
  <c r="K232" i="2"/>
  <c r="Q232" i="2"/>
</calcChain>
</file>

<file path=xl/sharedStrings.xml><?xml version="1.0" encoding="utf-8"?>
<sst xmlns="http://schemas.openxmlformats.org/spreadsheetml/2006/main" count="438" uniqueCount="393">
  <si>
    <r>
      <rPr>
        <b/>
        <sz val="6"/>
        <rFont val="Arial"/>
        <family val="2"/>
      </rPr>
      <t>Parametros del Reporte :</t>
    </r>
  </si>
  <si>
    <t>Capí•tulo</t>
  </si>
  <si>
    <t>Presupuesto Inicial</t>
  </si>
  <si>
    <t>Modificaciones Presupestarias</t>
  </si>
  <si>
    <t>Presupuesto Vigente</t>
  </si>
  <si>
    <t>Presupuesto Disponible</t>
  </si>
  <si>
    <t>ETAPAS DEL GASTO</t>
  </si>
  <si>
    <t>Preventivo</t>
  </si>
  <si>
    <t>Compromiso</t>
  </si>
  <si>
    <t>Devengado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</si>
  <si>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</si>
  <si>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</si>
  <si>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</si>
  <si>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</si>
  <si>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</si>
  <si>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</si>
  <si>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</si>
  <si>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</si>
  <si>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</si>
  <si>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</si>
  <si>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e igualado</t>
  </si>
  <si>
    <t>2.1.1.3</t>
  </si>
  <si>
    <t>Sueldos al personal fijo en trámite de pensiones</t>
  </si>
  <si>
    <t>2.1.1.3.01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</si>
  <si>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</si>
  <si>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</si>
  <si>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</si>
  <si>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</si>
  <si>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</si>
  <si>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</si>
  <si>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</si>
  <si>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2.1.1.6</t>
  </si>
  <si>
    <t>Vacaciones</t>
  </si>
  <si>
    <t>2.1.1.6.01</t>
  </si>
  <si>
    <t>2.1.2</t>
  </si>
  <si>
    <t>SOBRESUELDOS</t>
  </si>
  <si>
    <t>2.1.2.2</t>
  </si>
  <si>
    <t>Compensación</t>
  </si>
  <si>
    <t>2.1.2.2.02</t>
  </si>
  <si>
    <t>Compensación por horas extraordinarias</t>
  </si>
  <si>
    <t>2.1.2.2.04</t>
  </si>
  <si>
    <t>Prima de transporte</t>
  </si>
  <si>
    <t>2.1.2.2.05</t>
  </si>
  <si>
    <t>Compensación servicios de seguridad</t>
  </si>
  <si>
    <t>2.1.2.2.06</t>
  </si>
  <si>
    <t>Compensación por resultados</t>
  </si>
  <si>
    <t>2.1.2.2.09</t>
  </si>
  <si>
    <t>Bono por desempeño</t>
  </si>
  <si>
    <t>2.1.4</t>
  </si>
  <si>
    <t>GRATIFICACIONES Y BONIFICACIONES</t>
  </si>
  <si>
    <t>2.1.4.2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</si>
  <si>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</si>
  <si>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</si>
  <si>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</si>
  <si>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</si>
  <si>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</si>
  <si>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</si>
  <si>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</si>
  <si>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</si>
  <si>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</si>
  <si>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</si>
  <si>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</si>
  <si>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</si>
  <si>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</si>
  <si>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</si>
  <si>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</si>
  <si>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</si>
  <si>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</si>
  <si>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</si>
  <si>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</si>
  <si>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</si>
  <si>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</si>
  <si>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</si>
  <si>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</si>
  <si>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</si>
  <si>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</si>
  <si>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</si>
  <si>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</si>
  <si>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</si>
  <si>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</si>
  <si>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</si>
  <si>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</si>
  <si>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</si>
  <si>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</si>
  <si>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</si>
  <si>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</si>
  <si>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</si>
  <si>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</si>
  <si>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</si>
  <si>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2.2.1.8</t>
  </si>
  <si>
    <t>Recolección de residuos</t>
  </si>
  <si>
    <t>2.2.1.8.01</t>
  </si>
  <si>
    <t>2.2.2.1</t>
  </si>
  <si>
    <t>Publicidad y propaganda</t>
  </si>
  <si>
    <t>2.2.2.1.01</t>
  </si>
  <si>
    <t>2.2.2.2</t>
  </si>
  <si>
    <t>Impresión y encuadernación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</si>
  <si>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</si>
  <si>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</si>
  <si>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</si>
  <si>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</si>
  <si>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</si>
  <si>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</si>
  <si>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</si>
  <si>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</si>
  <si>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</si>
  <si>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</si>
  <si>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</si>
  <si>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</si>
  <si>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</si>
  <si>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</t>
  </si>
  <si>
    <t>2.2.4.1.01</t>
  </si>
  <si>
    <t>2.2.4.4</t>
  </si>
  <si>
    <t>Peaje</t>
  </si>
  <si>
    <t>2.2.4.4.01</t>
  </si>
  <si>
    <t>2.2.5</t>
  </si>
  <si>
    <t>ALQUILERES Y RENTAS</t>
  </si>
  <si>
    <t>2.2.5.1</t>
  </si>
  <si>
    <t>Alquileres y rentas de edificios y locales</t>
  </si>
  <si>
    <t>2.2.5.1.01</t>
  </si>
  <si>
    <t>Alquilleres y rentas de edificios y locales</t>
  </si>
  <si>
    <t>2.2.5.4</t>
  </si>
  <si>
    <t>Alquileres de equipos de transporte, tracción y elevación</t>
  </si>
  <si>
    <t>2.2.5.4.01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</si>
  <si>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</si>
  <si>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</si>
  <si>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</si>
  <si>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</si>
  <si>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</si>
  <si>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</si>
  <si>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</si>
  <si>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</si>
  <si>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</si>
  <si>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</si>
  <si>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</si>
  <si>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</si>
  <si>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</si>
  <si>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</t>
  </si>
  <si>
    <t>TEMPORALES</t>
  </si>
  <si>
    <t>2.2.7.1</t>
  </si>
  <si>
    <t>Contratación de obras menores</t>
  </si>
  <si>
    <t>2.2.7.1.01</t>
  </si>
  <si>
    <t>Obras menores en edificaciones</t>
  </si>
  <si>
    <t>2.2.7.1.02</t>
  </si>
  <si>
    <t>Servicios especiales de mantenimiento y reparación</t>
  </si>
  <si>
    <t>2.2.7.2</t>
  </si>
  <si>
    <t>Mantenimiento y reparación  de maquinarias y equipos</t>
  </si>
  <si>
    <t>2.2.7.2.01</t>
  </si>
  <si>
    <t>Mantenimiento y reparación de muebles y equipos de oficina</t>
  </si>
  <si>
    <t>2.2.7.2.02</t>
  </si>
  <si>
    <t>Mantenimiento y reparación de equipo para computación</t>
  </si>
  <si>
    <t>2.2.7.2.05</t>
  </si>
  <si>
    <t>Mantenimiento y reparación de equipo de comunicación</t>
  </si>
  <si>
    <t>2.2.7.2.06</t>
  </si>
  <si>
    <t>Mantenimiento y reparación de equipos de transporte, tracción y</t>
  </si>
  <si>
    <t>elevación</t>
  </si>
  <si>
    <t>2.2.7.2.08</t>
  </si>
  <si>
    <t>Servicios de mantenimiento, reparación, desmonte e instalación</t>
  </si>
  <si>
    <t>2.2.8</t>
  </si>
  <si>
    <t>OTROS SERVICIOS NO INCLUIDOS EN CONCEPTOS ANTERIORES</t>
  </si>
  <si>
    <t>2.2.8.2</t>
  </si>
  <si>
    <t>Comisiones y gastos bancarios</t>
  </si>
  <si>
    <t>2.2.8.2.01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</si>
  <si>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</si>
  <si>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</si>
  <si>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</si>
  <si>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</si>
  <si>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</si>
  <si>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</si>
  <si>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</si>
  <si>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</si>
  <si>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</si>
  <si>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</si>
  <si>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Organización de eventos y festividades</t>
  </si>
  <si>
    <t>2.2.8.6.02</t>
  </si>
  <si>
    <t>Festividades</t>
  </si>
  <si>
    <t>2.2.8.7</t>
  </si>
  <si>
    <t>Servicios Técnicos y Profesionales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</si>
  <si>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</si>
  <si>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</si>
  <si>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</si>
  <si>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</si>
  <si>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</si>
  <si>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</si>
  <si>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</si>
  <si>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</si>
  <si>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</si>
  <si>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</si>
  <si>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</si>
  <si>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</si>
  <si>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</si>
  <si>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</si>
  <si>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</si>
  <si>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</si>
  <si>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</si>
  <si>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</si>
  <si>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</si>
  <si>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</si>
  <si>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</si>
  <si>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</si>
  <si>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</si>
  <si>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</si>
  <si>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</si>
  <si>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</si>
  <si>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</si>
  <si>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</si>
  <si>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</si>
  <si>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</si>
  <si>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</si>
  <si>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</si>
  <si>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</si>
  <si>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</si>
  <si>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</si>
  <si>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</si>
  <si>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</si>
  <si>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</si>
  <si>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</si>
  <si>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</si>
  <si>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</si>
  <si>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</si>
  <si>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</si>
  <si>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</si>
  <si>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</si>
  <si>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</si>
  <si>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</si>
  <si>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</si>
  <si>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</si>
  <si>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</si>
  <si>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</si>
  <si>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</si>
  <si>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</si>
  <si>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</si>
  <si>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</si>
  <si>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</si>
  <si>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</si>
  <si>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</si>
  <si>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</si>
  <si>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</si>
  <si>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</si>
  <si>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</si>
  <si>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</si>
  <si>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</si>
  <si>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</si>
  <si>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</si>
  <si>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</si>
  <si>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</si>
  <si>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</si>
  <si>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</si>
  <si>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</si>
  <si>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</si>
  <si>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</si>
  <si>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</si>
  <si>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</si>
  <si>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</si>
  <si>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</si>
  <si>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</si>
  <si>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</si>
  <si>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</si>
  <si>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</si>
  <si>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</si>
  <si>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</si>
  <si>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</si>
  <si>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</si>
  <si>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</si>
  <si>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</si>
  <si>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</si>
  <si>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</si>
  <si>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</si>
  <si>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</si>
  <si>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</si>
  <si>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</si>
  <si>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</si>
  <si>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</si>
  <si>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</si>
  <si>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</si>
  <si>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</si>
  <si>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</si>
  <si>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</si>
  <si>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</si>
  <si>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</si>
  <si>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</si>
  <si>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</si>
  <si>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</si>
  <si>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</si>
  <si>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2.3.7.2.01</t>
  </si>
  <si>
    <t>Productos explosivos y pirotecnia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</si>
  <si>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</si>
  <si>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</si>
  <si>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</si>
  <si>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</si>
  <si>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</si>
  <si>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</t>
  </si>
  <si>
    <t>pinturas</t>
  </si>
  <si>
    <t>2.3.9</t>
  </si>
  <si>
    <t>PRODUCTOS Y ÚTILES VARIOS</t>
  </si>
  <si>
    <t>2.3.9.1</t>
  </si>
  <si>
    <t>Material para limpieza</t>
  </si>
  <si>
    <t>2.3.9.1.01</t>
  </si>
  <si>
    <t>2.3.9.2</t>
  </si>
  <si>
    <t>Útiles de escritorio, oficina, informática y de enseñanza</t>
  </si>
  <si>
    <t>2.3.9.2.01</t>
  </si>
  <si>
    <t>Útiles de escritorio, oficina e informática</t>
  </si>
  <si>
    <t>2.3.9.5</t>
  </si>
  <si>
    <t>Útiles de cocina y comedor</t>
  </si>
  <si>
    <t>2.3.9.5.01</t>
  </si>
  <si>
    <t>Utiles de cocina y comedor</t>
  </si>
  <si>
    <t>2.3.9.6</t>
  </si>
  <si>
    <t>Productos eléctricos y afines</t>
  </si>
  <si>
    <t>2.3.9.6.01</t>
  </si>
  <si>
    <t>2.3.9.8</t>
  </si>
  <si>
    <t>Otros repuestos y accesorios menores</t>
  </si>
  <si>
    <t>2.3.9.8.01</t>
  </si>
  <si>
    <t>2.3.9.9</t>
  </si>
  <si>
    <t>Productos y útiles varios no identificados</t>
  </si>
  <si>
    <t>precedentemente (n.i.p.)</t>
  </si>
  <si>
    <t>2.3.9.9.02</t>
  </si>
  <si>
    <t>Bonos para útiles diversos</t>
  </si>
  <si>
    <t>BIENES MUEBLES, INMUEBLES E INTANGIBLES</t>
  </si>
  <si>
    <t>2.6.1</t>
  </si>
  <si>
    <t>MOBILIARIO Y EQUIPO</t>
  </si>
  <si>
    <t>2.6.1.2</t>
  </si>
  <si>
    <t>Muebles de alojamiento</t>
  </si>
  <si>
    <t>2.6.1.2.01</t>
  </si>
  <si>
    <t>Muebles de alojamiento, excepto de oficina y estantería</t>
  </si>
  <si>
    <t>2.6.1.3</t>
  </si>
  <si>
    <t>Equipos de cómputo</t>
  </si>
  <si>
    <t>2.6.1.3.01</t>
  </si>
  <si>
    <t>Equipo computacional</t>
  </si>
  <si>
    <t>2.6.1.4</t>
  </si>
  <si>
    <t>Electrodomésticos</t>
  </si>
  <si>
    <t>2.6.1.4.01</t>
  </si>
  <si>
    <t>2.6.1.9</t>
  </si>
  <si>
    <t>Otros mobiliarios y equipos no identificados</t>
  </si>
  <si>
    <t>precedentemente</t>
  </si>
  <si>
    <t>2.6.1.9.01</t>
  </si>
  <si>
    <t>Otros Mobiliarios y Equipos no Identificados Precedentemente</t>
  </si>
  <si>
    <t>2.6.2</t>
  </si>
  <si>
    <t>MOBILIARIO Y EQUIPO EDUCACIONAL Y RECREATIVO</t>
  </si>
  <si>
    <t>2.6.2.1</t>
  </si>
  <si>
    <t>Equipos y aparatos audiovisuales</t>
  </si>
  <si>
    <t>2.6.2.1.01</t>
  </si>
  <si>
    <t>Equipos y Aparatos Audiovisuales</t>
  </si>
  <si>
    <t>2.6.4</t>
  </si>
  <si>
    <t>VEHÍCULOS Y EQUIPO DE TRANSPORTE, TRACCIÓN Y ELEVACIÓN</t>
  </si>
  <si>
    <t>2.6.4.1</t>
  </si>
  <si>
    <t>Automóviles y camiones</t>
  </si>
  <si>
    <t>2.6.4.1.01</t>
  </si>
  <si>
    <t>2.6.5</t>
  </si>
  <si>
    <t>MAQUINARIA, OTROS EQUIPOS Y HERRAMIENTAS</t>
  </si>
  <si>
    <t>2.6.5.4</t>
  </si>
  <si>
    <t>Sistemas de aire acondicionado, calefacción y</t>
  </si>
  <si>
    <t>refrigeración industrial y comercial</t>
  </si>
  <si>
    <t>2.6.5.4.01</t>
  </si>
  <si>
    <t>Sistemas de aire acondicionado, calefacción y refrigeración</t>
  </si>
  <si>
    <t>industrial y comercial</t>
  </si>
  <si>
    <t>2.6.5.5</t>
  </si>
  <si>
    <t>Equipo de comunicación, telecomunicaciones y</t>
  </si>
  <si>
    <t>señalamiento</t>
  </si>
  <si>
    <t>2.6.5.5.01</t>
  </si>
  <si>
    <t>Equipo de comunicación, telecomunicaciones y señalamiento</t>
  </si>
  <si>
    <t>2.6.8.8</t>
  </si>
  <si>
    <t>Licencias informáticas e intelectuales, industriales y</t>
  </si>
  <si>
    <t>comerciales</t>
  </si>
  <si>
    <t>2.6.8.8.01</t>
  </si>
  <si>
    <t>Informáticas</t>
  </si>
  <si>
    <t>2.6.8.8.04</t>
  </si>
  <si>
    <t>Comerciales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</si>
  <si>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</si>
  <si>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</si>
  <si>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</si>
  <si>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</si>
  <si>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</si>
  <si>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</si>
  <si>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2.6.9.4</t>
  </si>
  <si>
    <t>Tierras rurales</t>
  </si>
  <si>
    <t>2.6.9.4.01</t>
  </si>
  <si>
    <t>Tierras rurales sin mejoras</t>
  </si>
  <si>
    <t xml:space="preserve">                   DIRECCION GENERAL DE BIENES NACIONALES</t>
  </si>
  <si>
    <t xml:space="preserve">                    Presupuesto Inicial vs Vigente mes de mayo Año 2018</t>
  </si>
  <si>
    <t>Departamento de Contabilidad</t>
  </si>
  <si>
    <t xml:space="preserve">    PRESUPUESTO APROBADO </t>
  </si>
  <si>
    <t xml:space="preserve">    PRESUPUESTO EJECUTADO</t>
  </si>
  <si>
    <t>PRESUPUESTO EJECUTADO</t>
  </si>
  <si>
    <t xml:space="preserve">    PRESUPUESTO DISPONIBLE</t>
  </si>
  <si>
    <t>PRESUPUESTO DISPONIBLE</t>
  </si>
  <si>
    <t>Del 01 AL 30 DE JUNIO 2018.</t>
  </si>
  <si>
    <t>TOTALES</t>
  </si>
  <si>
    <t>PRESUPUESTO APROBADO</t>
  </si>
  <si>
    <t>MAS PREVENTIVO</t>
  </si>
  <si>
    <t>PRESUPUESTO DISPONIBLE REAL</t>
  </si>
  <si>
    <t>Fecha 02/07/2018</t>
  </si>
  <si>
    <t>PREPARADO POR:   Lic. ERASMO GARCIA                                                                                                            REVISADO POR:   Licda. JOSEFINA DURAN</t>
  </si>
  <si>
    <t xml:space="preserve">                                       Enc. Depto de Contabilidad                                                                                                                           Directora Finaciera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</si>
</sst>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000"/>
    <numFmt numFmtId="166" formatCode="0.0"/>
    <numFmt numFmtId="167" formatCode="_-* #.##0.00\ _€_-;\-* #.##0.00\ _€_-;_-* &quot;-&quot;??\ _€_-;_-@_-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6"/>
      <name val="Arial"/>
    </font>
    <font>
      <b/>
      <sz val="6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167" fontId="1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right" vertical="top" wrapText="1" indent="2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 indent="2"/>
    </xf>
    <xf numFmtId="2" fontId="6" fillId="0" borderId="1" xfId="0" applyNumberFormat="1" applyFont="1" applyFill="1" applyBorder="1" applyAlignment="1">
      <alignment horizontal="right" vertical="top" wrapText="1" indent="2"/>
    </xf>
    <xf numFmtId="2" fontId="8" fillId="0" borderId="1" xfId="0" applyNumberFormat="1" applyFont="1" applyFill="1" applyBorder="1" applyAlignment="1">
      <alignment horizontal="right" vertical="top" wrapText="1" indent="2"/>
    </xf>
    <xf numFmtId="0" fontId="5" fillId="0" borderId="1" xfId="0" applyFont="1" applyFill="1" applyBorder="1" applyAlignment="1">
      <alignment horizontal="left" vertical="top" wrapText="1"/>
    </xf>
    <xf numFmtId="166" fontId="6" fillId="3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 wrapText="1" indent="2"/>
    </xf>
    <xf numFmtId="0" fontId="4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0" fontId="0" fillId="0" borderId="0" xfId="0"/>
    <xf numFmtId="0" fontId="13" fillId="0" borderId="1" xfId="2" applyFont="1" applyFill="1" applyBorder="1" applyAlignment="1">
      <alignment vertical="top"/>
    </xf>
    <xf numFmtId="164" fontId="0" fillId="0" borderId="1" xfId="1" applyFont="1" applyBorder="1"/>
    <xf numFmtId="0" fontId="13" fillId="0" borderId="0" xfId="2" applyFont="1" applyFill="1" applyBorder="1" applyAlignment="1">
      <alignment vertical="top"/>
    </xf>
    <xf numFmtId="164" fontId="0" fillId="0" borderId="0" xfId="1" applyFont="1" applyBorder="1"/>
    <xf numFmtId="0" fontId="13" fillId="0" borderId="0" xfId="2" applyFont="1" applyFill="1" applyBorder="1" applyAlignment="1">
      <alignment horizontal="left" vertical="top"/>
    </xf>
    <xf numFmtId="164" fontId="10" fillId="0" borderId="0" xfId="1" applyFont="1" applyFill="1" applyBorder="1" applyAlignment="1">
      <alignment horizontal="left" vertical="top"/>
    </xf>
    <xf numFmtId="164" fontId="17" fillId="0" borderId="1" xfId="1" applyFont="1" applyBorder="1"/>
    <xf numFmtId="164" fontId="5" fillId="0" borderId="1" xfId="1" applyFont="1" applyBorder="1"/>
    <xf numFmtId="0" fontId="11" fillId="0" borderId="1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164" fontId="16" fillId="0" borderId="1" xfId="1" applyFont="1" applyFill="1" applyBorder="1" applyAlignment="1">
      <alignment horizontal="left" vertical="top" wrapText="1"/>
    </xf>
    <xf numFmtId="164" fontId="21" fillId="0" borderId="1" xfId="3" applyNumberFormat="1" applyFont="1" applyBorder="1"/>
    <xf numFmtId="164" fontId="22" fillId="0" borderId="1" xfId="1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164" fontId="0" fillId="0" borderId="0" xfId="1" applyFont="1" applyFill="1" applyBorder="1" applyAlignment="1">
      <alignment horizontal="left" vertical="top"/>
    </xf>
    <xf numFmtId="165" fontId="6" fillId="4" borderId="1" xfId="0" applyNumberFormat="1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 wrapText="1" indent="2"/>
    </xf>
    <xf numFmtId="0" fontId="14" fillId="0" borderId="0" xfId="2" applyFont="1" applyAlignment="1">
      <alignment horizontal="center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3"/>
    </xf>
    <xf numFmtId="0" fontId="4" fillId="2" borderId="1" xfId="0" applyFont="1" applyFill="1" applyBorder="1" applyAlignment="1">
      <alignment horizontal="left" vertical="top" wrapText="1" indent="4"/>
    </xf>
    <xf numFmtId="0" fontId="8" fillId="0" borderId="0" xfId="2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 indent="2"/>
    </xf>
    <xf numFmtId="4" fontId="6" fillId="0" borderId="1" xfId="0" applyNumberFormat="1" applyFont="1" applyFill="1" applyBorder="1" applyAlignment="1">
      <alignment horizontal="right" vertical="top" wrapText="1" indent="3"/>
    </xf>
    <xf numFmtId="0" fontId="4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 wrapText="1" indent="2"/>
    </xf>
    <xf numFmtId="2" fontId="6" fillId="0" borderId="1" xfId="0" applyNumberFormat="1" applyFont="1" applyFill="1" applyBorder="1" applyAlignment="1">
      <alignment horizontal="right" vertical="top" wrapText="1" indent="2"/>
    </xf>
    <xf numFmtId="0" fontId="7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 indent="2"/>
    </xf>
    <xf numFmtId="2" fontId="8" fillId="0" borderId="1" xfId="0" applyNumberFormat="1" applyFont="1" applyFill="1" applyBorder="1" applyAlignment="1">
      <alignment horizontal="right" vertical="top" wrapText="1" indent="2"/>
    </xf>
    <xf numFmtId="4" fontId="8" fillId="0" borderId="1" xfId="0" applyNumberFormat="1" applyFont="1" applyFill="1" applyBorder="1" applyAlignment="1">
      <alignment horizontal="right" vertical="top" wrapText="1" indent="3"/>
    </xf>
    <xf numFmtId="0" fontId="5" fillId="4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 wrapText="1" indent="2"/>
    </xf>
    <xf numFmtId="4" fontId="6" fillId="4" borderId="1" xfId="0" applyNumberFormat="1" applyFont="1" applyFill="1" applyBorder="1" applyAlignment="1">
      <alignment horizontal="right" vertical="top" wrapText="1" indent="3"/>
    </xf>
    <xf numFmtId="4" fontId="6" fillId="3" borderId="1" xfId="0" applyNumberFormat="1" applyFont="1" applyFill="1" applyBorder="1" applyAlignment="1">
      <alignment horizontal="right" vertical="top" wrapText="1" indent="3"/>
    </xf>
    <xf numFmtId="2" fontId="8" fillId="0" borderId="1" xfId="0" applyNumberFormat="1" applyFont="1" applyFill="1" applyBorder="1" applyAlignment="1">
      <alignment horizontal="right" vertical="top" wrapText="1" indent="3"/>
    </xf>
    <xf numFmtId="2" fontId="6" fillId="0" borderId="1" xfId="0" applyNumberFormat="1" applyFont="1" applyFill="1" applyBorder="1" applyAlignment="1">
      <alignment horizontal="right" vertical="top" wrapText="1" indent="3"/>
    </xf>
    <xf numFmtId="0" fontId="5" fillId="0" borderId="1" xfId="0" applyFont="1" applyFill="1" applyBorder="1" applyAlignment="1">
      <alignment horizontal="left" vertical="top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96647</xdr:colOff>
      <xdr:row>7</xdr:row>
      <xdr:rowOff>189516</xdr:rowOff>
    </xdr:to>
    <xdr:pic>
      <xdr:nvPicPr>
        <xdr:cNvPr id="4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0" y="485775"/>
          <a:ext cx="1334897" cy="922941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16</xdr:col>
      <xdr:colOff>171450</xdr:colOff>
      <xdr:row>2</xdr:row>
      <xdr:rowOff>66675</xdr:rowOff>
    </xdr:from>
    <xdr:to>
      <xdr:col>16</xdr:col>
      <xdr:colOff>1428751</xdr:colOff>
      <xdr:row>8</xdr:row>
      <xdr:rowOff>25854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34325" y="390525"/>
          <a:ext cx="1257301" cy="1045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241</xdr:row>
      <xdr:rowOff>190500</xdr:rowOff>
    </xdr:from>
    <xdr:to>
      <xdr:col>1</xdr:col>
      <xdr:colOff>3267075</xdr:colOff>
      <xdr:row>245</xdr:row>
      <xdr:rowOff>8515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45215175"/>
          <a:ext cx="1895475" cy="656215"/>
        </a:xfrm>
        <a:prstGeom prst="rect">
          <a:avLst/>
        </a:prstGeom>
      </xdr:spPr>
    </xdr:pic>
    <xdr:clientData/>
  </xdr:twoCellAnchor>
  <xdr:twoCellAnchor>
    <xdr:from>
      <xdr:col>10</xdr:col>
      <xdr:colOff>809625</xdr:colOff>
      <xdr:row>241</xdr:row>
      <xdr:rowOff>123825</xdr:rowOff>
    </xdr:from>
    <xdr:to>
      <xdr:col>16</xdr:col>
      <xdr:colOff>1209675</xdr:colOff>
      <xdr:row>244</xdr:row>
      <xdr:rowOff>38100</xdr:rowOff>
    </xdr:to>
    <xdr:pic>
      <xdr:nvPicPr>
        <xdr:cNvPr id="5" name="4 Imagen" descr="Firma y sello financier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5148500"/>
          <a:ext cx="16764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9"/>
  <sheetViews>
    <sheetView tabSelected="1" workbookViewId="0">
      <selection activeCell="T243" sqref="T243"/>
    </sheetView>
  </sheetViews>
  <sheetFormatPr baseColWidth="10" defaultColWidth="9.33203125" defaultRowHeight="12.75" x14ac:dyDescent="0.2"/>
  <cols>
    <col min="1" max="1" width="21.6640625" customWidth="1"/>
    <col min="2" max="2" width="63.1640625" customWidth="1"/>
    <col min="3" max="3" width="1.1640625" hidden="1" customWidth="1"/>
    <col min="4" max="4" width="0.1640625" customWidth="1"/>
    <col min="5" max="5" width="20.33203125" hidden="1" customWidth="1"/>
    <col min="6" max="6" width="3.33203125" hidden="1" customWidth="1"/>
    <col min="7" max="7" width="22" hidden="1" customWidth="1"/>
    <col min="8" max="8" width="3.33203125" hidden="1" customWidth="1"/>
    <col min="9" max="9" width="28.5" customWidth="1"/>
    <col min="10" max="10" width="3.33203125" hidden="1" customWidth="1"/>
    <col min="11" max="11" width="22.33203125" customWidth="1"/>
    <col min="12" max="12" width="4.6640625" hidden="1" customWidth="1"/>
    <col min="13" max="13" width="23.33203125" hidden="1" customWidth="1"/>
    <col min="14" max="14" width="3.33203125" hidden="1" customWidth="1"/>
    <col min="15" max="15" width="23.6640625" hidden="1" customWidth="1"/>
    <col min="16" max="16" width="2.1640625" hidden="1" customWidth="1"/>
    <col min="17" max="17" width="27" customWidth="1"/>
    <col min="18" max="18" width="24.83203125" customWidth="1"/>
    <col min="19" max="19" width="17.33203125" customWidth="1"/>
    <col min="20" max="20" width="30.5" bestFit="1" customWidth="1"/>
    <col min="21" max="21" width="16.6640625" bestFit="1" customWidth="1"/>
    <col min="24" max="24" width="34.33203125" bestFit="1" customWidth="1"/>
    <col min="25" max="25" width="18.83203125" bestFit="1" customWidth="1"/>
    <col min="26" max="26" width="32.5" bestFit="1" customWidth="1"/>
    <col min="27" max="27" width="22.1640625" bestFit="1" customWidth="1"/>
  </cols>
  <sheetData>
    <row r="1" spans="1:17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7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7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ht="15.75" x14ac:dyDescent="0.25">
      <c r="A5" s="38" t="s">
        <v>377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15" x14ac:dyDescent="0.2">
      <c r="A6" s="46" t="s">
        <v>378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4.25" customHeight="1" x14ac:dyDescent="0.2">
      <c r="A7" s="45" t="s">
        <v>385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ht="15" customHeight="1" x14ac:dyDescent="0.2">
      <c r="A8" s="46" t="s">
        <v>379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12.75" customHeight="1" x14ac:dyDescent="0.2">
      <c r="A9" s="16"/>
      <c r="H9" s="16"/>
      <c r="I9" s="16"/>
      <c r="J9" s="16"/>
      <c r="K9" s="16"/>
      <c r="L9" s="16"/>
    </row>
    <row r="10" spans="1:17" ht="12.75" customHeight="1" x14ac:dyDescent="0.2">
      <c r="A10" s="16"/>
      <c r="H10" s="16"/>
      <c r="I10" s="16"/>
      <c r="J10" s="16"/>
      <c r="K10" s="16"/>
      <c r="L10" s="16"/>
    </row>
    <row r="11" spans="1:17" ht="12.75" customHeight="1" x14ac:dyDescent="0.25">
      <c r="A11" s="16"/>
      <c r="B11" s="17" t="s">
        <v>380</v>
      </c>
      <c r="C11" s="16"/>
      <c r="D11" s="16"/>
      <c r="E11" s="16"/>
      <c r="G11" s="16"/>
      <c r="H11" s="16"/>
      <c r="I11" s="24">
        <v>623400874</v>
      </c>
      <c r="J11" s="18">
        <v>619835609</v>
      </c>
      <c r="K11" s="16"/>
      <c r="L11" s="16"/>
    </row>
    <row r="12" spans="1:17" ht="15" x14ac:dyDescent="0.25">
      <c r="B12" s="17" t="s">
        <v>381</v>
      </c>
      <c r="I12" s="24">
        <v>208803074.22999999</v>
      </c>
      <c r="J12" s="18">
        <v>134171222.36</v>
      </c>
      <c r="K12" s="21"/>
      <c r="L12" s="22"/>
    </row>
    <row r="13" spans="1:17" ht="14.25" x14ac:dyDescent="0.2">
      <c r="B13" s="17" t="s">
        <v>383</v>
      </c>
      <c r="I13" s="23">
        <f>I11-I12</f>
        <v>414597799.76999998</v>
      </c>
      <c r="J13" s="18">
        <f>J11-J12</f>
        <v>485664386.63999999</v>
      </c>
      <c r="K13" s="21"/>
      <c r="L13" s="22"/>
    </row>
    <row r="14" spans="1:17" x14ac:dyDescent="0.2">
      <c r="I14" s="19"/>
      <c r="J14" s="20"/>
      <c r="K14" s="21"/>
      <c r="L14" s="22"/>
    </row>
    <row r="19" spans="1:20" ht="15" x14ac:dyDescent="0.2">
      <c r="A19" s="39" t="s">
        <v>1</v>
      </c>
      <c r="B19" s="39"/>
      <c r="C19" s="40" t="s">
        <v>2</v>
      </c>
      <c r="D19" s="40"/>
      <c r="E19" s="40"/>
      <c r="F19" s="40" t="s">
        <v>3</v>
      </c>
      <c r="G19" s="40"/>
      <c r="H19" s="40" t="s">
        <v>4</v>
      </c>
      <c r="I19" s="40"/>
      <c r="J19" s="41" t="s">
        <v>5</v>
      </c>
      <c r="K19" s="41"/>
      <c r="L19" s="42" t="s">
        <v>6</v>
      </c>
      <c r="M19" s="42"/>
      <c r="N19" s="42"/>
      <c r="O19" s="42"/>
      <c r="P19" s="42"/>
      <c r="Q19" s="42"/>
      <c r="T19" s="19"/>
    </row>
    <row r="20" spans="1:20" ht="15" customHeight="1" x14ac:dyDescent="0.2">
      <c r="A20" s="39"/>
      <c r="B20" s="39"/>
      <c r="C20" s="40"/>
      <c r="D20" s="40"/>
      <c r="E20" s="40"/>
      <c r="F20" s="40"/>
      <c r="G20" s="40"/>
      <c r="H20" s="40"/>
      <c r="I20" s="40"/>
      <c r="J20" s="41"/>
      <c r="K20" s="41"/>
      <c r="L20" s="43" t="s">
        <v>7</v>
      </c>
      <c r="M20" s="43"/>
      <c r="N20" s="44" t="s">
        <v>8</v>
      </c>
      <c r="O20" s="44"/>
      <c r="P20" s="43" t="s">
        <v>9</v>
      </c>
      <c r="Q20" s="43"/>
      <c r="T20" s="19"/>
    </row>
    <row r="21" spans="1:20" ht="15" x14ac:dyDescent="0.2">
      <c r="A21" s="36">
        <v>205</v>
      </c>
      <c r="B21" s="57"/>
      <c r="C21" s="57"/>
      <c r="D21" s="58">
        <v>619835609</v>
      </c>
      <c r="E21" s="58"/>
      <c r="F21" s="58"/>
      <c r="G21" s="58">
        <v>3565265</v>
      </c>
      <c r="H21" s="58"/>
      <c r="I21" s="59">
        <v>623400874</v>
      </c>
      <c r="J21" s="59"/>
      <c r="K21" s="58">
        <v>393639415.32999998</v>
      </c>
      <c r="L21" s="58"/>
      <c r="M21" s="58">
        <v>229761458.66999999</v>
      </c>
      <c r="N21" s="58"/>
      <c r="O21" s="58">
        <v>219321048.99000001</v>
      </c>
      <c r="P21" s="58"/>
      <c r="Q21" s="37">
        <v>208803074.22999999</v>
      </c>
      <c r="T21" s="19"/>
    </row>
    <row r="22" spans="1:20" ht="15" x14ac:dyDescent="0.2">
      <c r="A22" s="9">
        <v>2.1</v>
      </c>
      <c r="B22" s="50" t="s">
        <v>10</v>
      </c>
      <c r="C22" s="50"/>
      <c r="D22" s="51">
        <v>540288760</v>
      </c>
      <c r="E22" s="51"/>
      <c r="F22" s="51"/>
      <c r="G22" s="51">
        <v>-14469100</v>
      </c>
      <c r="H22" s="51"/>
      <c r="I22" s="60">
        <v>525819660</v>
      </c>
      <c r="J22" s="60"/>
      <c r="K22" s="51">
        <v>338223888.5</v>
      </c>
      <c r="L22" s="51"/>
      <c r="M22" s="51">
        <v>187595771.5</v>
      </c>
      <c r="N22" s="51"/>
      <c r="O22" s="51">
        <v>186713771.5</v>
      </c>
      <c r="P22" s="51"/>
      <c r="Q22" s="10">
        <v>184996203.97</v>
      </c>
    </row>
    <row r="23" spans="1:20" ht="15" x14ac:dyDescent="0.2">
      <c r="A23" s="3" t="s">
        <v>11</v>
      </c>
      <c r="B23" s="47" t="s">
        <v>12</v>
      </c>
      <c r="C23" s="47"/>
      <c r="D23" s="48">
        <v>344647760</v>
      </c>
      <c r="E23" s="48"/>
      <c r="F23" s="48"/>
      <c r="G23" s="48">
        <v>938412.9</v>
      </c>
      <c r="H23" s="48"/>
      <c r="I23" s="49">
        <v>345586172.89999998</v>
      </c>
      <c r="J23" s="49"/>
      <c r="K23" s="48">
        <v>189685500.03999999</v>
      </c>
      <c r="L23" s="48"/>
      <c r="M23" s="48">
        <v>155900672.86000001</v>
      </c>
      <c r="N23" s="48"/>
      <c r="O23" s="48">
        <v>155018672.86000001</v>
      </c>
      <c r="P23" s="48"/>
      <c r="Q23" s="2">
        <v>154237522.86000001</v>
      </c>
    </row>
    <row r="24" spans="1:20" ht="15" x14ac:dyDescent="0.2">
      <c r="A24" s="3" t="s">
        <v>13</v>
      </c>
      <c r="B24" s="47" t="s">
        <v>14</v>
      </c>
      <c r="C24" s="47"/>
      <c r="D24" s="48">
        <v>243018264</v>
      </c>
      <c r="E24" s="48"/>
      <c r="F24" s="48"/>
      <c r="G24" s="48">
        <v>2390012.9</v>
      </c>
      <c r="H24" s="48"/>
      <c r="I24" s="49">
        <v>245408276.90000001</v>
      </c>
      <c r="J24" s="49"/>
      <c r="K24" s="48">
        <v>114894034.14</v>
      </c>
      <c r="L24" s="48"/>
      <c r="M24" s="48">
        <v>130514242.76000001</v>
      </c>
      <c r="N24" s="48"/>
      <c r="O24" s="48">
        <v>130514242.76000001</v>
      </c>
      <c r="P24" s="48"/>
      <c r="Q24" s="2">
        <v>130433092.76000001</v>
      </c>
    </row>
    <row r="25" spans="1:20" ht="14.25" x14ac:dyDescent="0.2">
      <c r="A25" s="4" t="s">
        <v>15</v>
      </c>
      <c r="B25" s="53" t="s">
        <v>16</v>
      </c>
      <c r="C25" s="53"/>
      <c r="D25" s="54">
        <v>243018264</v>
      </c>
      <c r="E25" s="54"/>
      <c r="F25" s="54"/>
      <c r="G25" s="54">
        <v>2390012.9</v>
      </c>
      <c r="H25" s="54"/>
      <c r="I25" s="56">
        <v>245408276.90000001</v>
      </c>
      <c r="J25" s="56"/>
      <c r="K25" s="54">
        <v>114894034.14</v>
      </c>
      <c r="L25" s="54"/>
      <c r="M25" s="54">
        <v>130514242.76000001</v>
      </c>
      <c r="N25" s="54"/>
      <c r="O25" s="54">
        <v>130514242.76000001</v>
      </c>
      <c r="P25" s="54"/>
      <c r="Q25" s="5">
        <v>130433092.76000001</v>
      </c>
    </row>
    <row r="26" spans="1:20" ht="15" x14ac:dyDescent="0.2">
      <c r="A26" s="3" t="s">
        <v>17</v>
      </c>
      <c r="B26" s="47" t="s">
        <v>18</v>
      </c>
      <c r="C26" s="47"/>
      <c r="D26" s="48">
        <v>66024000</v>
      </c>
      <c r="E26" s="48"/>
      <c r="F26" s="48"/>
      <c r="G26" s="52">
        <v>0</v>
      </c>
      <c r="H26" s="52"/>
      <c r="I26" s="49">
        <v>66024000</v>
      </c>
      <c r="J26" s="49"/>
      <c r="K26" s="48">
        <v>42218415.640000001</v>
      </c>
      <c r="L26" s="48"/>
      <c r="M26" s="48">
        <v>23805584.359999999</v>
      </c>
      <c r="N26" s="48"/>
      <c r="O26" s="48">
        <v>22923584.359999999</v>
      </c>
      <c r="P26" s="48"/>
      <c r="Q26" s="2">
        <v>22223584.359999999</v>
      </c>
    </row>
    <row r="27" spans="1:20" ht="14.25" x14ac:dyDescent="0.2">
      <c r="A27" s="4" t="s">
        <v>19</v>
      </c>
      <c r="B27" s="53" t="s">
        <v>20</v>
      </c>
      <c r="C27" s="53"/>
      <c r="D27" s="54">
        <v>66024000</v>
      </c>
      <c r="E27" s="54"/>
      <c r="F27" s="54"/>
      <c r="G27" s="55">
        <v>0</v>
      </c>
      <c r="H27" s="55"/>
      <c r="I27" s="56">
        <v>66024000</v>
      </c>
      <c r="J27" s="56"/>
      <c r="K27" s="54">
        <v>42218415.640000001</v>
      </c>
      <c r="L27" s="54"/>
      <c r="M27" s="54">
        <v>23805584.359999999</v>
      </c>
      <c r="N27" s="54"/>
      <c r="O27" s="54">
        <v>22923584.359999999</v>
      </c>
      <c r="P27" s="54"/>
      <c r="Q27" s="5">
        <v>22223584.359999999</v>
      </c>
    </row>
    <row r="28" spans="1:20" ht="15" x14ac:dyDescent="0.2">
      <c r="A28" s="3" t="s">
        <v>21</v>
      </c>
      <c r="B28" s="47" t="s">
        <v>22</v>
      </c>
      <c r="C28" s="47"/>
      <c r="D28" s="48">
        <v>3035496</v>
      </c>
      <c r="E28" s="48"/>
      <c r="F28" s="48"/>
      <c r="G28" s="52">
        <v>0</v>
      </c>
      <c r="H28" s="52"/>
      <c r="I28" s="49">
        <v>3035496</v>
      </c>
      <c r="J28" s="49"/>
      <c r="K28" s="48">
        <v>1658299.32</v>
      </c>
      <c r="L28" s="48"/>
      <c r="M28" s="48">
        <v>1377196.68</v>
      </c>
      <c r="N28" s="48"/>
      <c r="O28" s="48">
        <v>1377196.68</v>
      </c>
      <c r="P28" s="48"/>
      <c r="Q28" s="2">
        <v>1377196.68</v>
      </c>
    </row>
    <row r="29" spans="1:20" ht="14.25" x14ac:dyDescent="0.2">
      <c r="A29" s="4" t="s">
        <v>23</v>
      </c>
      <c r="B29" s="53" t="s">
        <v>22</v>
      </c>
      <c r="C29" s="53"/>
      <c r="D29" s="54">
        <v>3035496</v>
      </c>
      <c r="E29" s="54"/>
      <c r="F29" s="54"/>
      <c r="G29" s="55">
        <v>0</v>
      </c>
      <c r="H29" s="55"/>
      <c r="I29" s="56">
        <v>3035496</v>
      </c>
      <c r="J29" s="56"/>
      <c r="K29" s="54">
        <v>1658299.32</v>
      </c>
      <c r="L29" s="54"/>
      <c r="M29" s="54">
        <v>1377196.68</v>
      </c>
      <c r="N29" s="54"/>
      <c r="O29" s="54">
        <v>1377196.68</v>
      </c>
      <c r="P29" s="54"/>
      <c r="Q29" s="5">
        <v>1377196.68</v>
      </c>
    </row>
    <row r="30" spans="1:20" ht="15" x14ac:dyDescent="0.2">
      <c r="A30" s="3" t="s">
        <v>24</v>
      </c>
      <c r="B30" s="47" t="s">
        <v>25</v>
      </c>
      <c r="C30" s="47"/>
      <c r="D30" s="48">
        <v>27070000</v>
      </c>
      <c r="E30" s="48"/>
      <c r="F30" s="48"/>
      <c r="G30" s="48">
        <v>17500</v>
      </c>
      <c r="H30" s="48"/>
      <c r="I30" s="49">
        <v>27087500</v>
      </c>
      <c r="J30" s="49"/>
      <c r="K30" s="48">
        <v>27087500</v>
      </c>
      <c r="L30" s="48"/>
      <c r="M30" s="52">
        <v>0</v>
      </c>
      <c r="N30" s="52"/>
      <c r="O30" s="52">
        <v>0</v>
      </c>
      <c r="P30" s="52"/>
      <c r="Q30" s="6">
        <v>0</v>
      </c>
    </row>
    <row r="31" spans="1:20" ht="14.25" x14ac:dyDescent="0.2">
      <c r="A31" s="4" t="s">
        <v>26</v>
      </c>
      <c r="B31" s="53" t="s">
        <v>27</v>
      </c>
      <c r="C31" s="53"/>
      <c r="D31" s="54">
        <v>27070000</v>
      </c>
      <c r="E31" s="54"/>
      <c r="F31" s="54"/>
      <c r="G31" s="54">
        <v>17500</v>
      </c>
      <c r="H31" s="54"/>
      <c r="I31" s="56">
        <v>27087500</v>
      </c>
      <c r="J31" s="56"/>
      <c r="K31" s="54">
        <v>27087500</v>
      </c>
      <c r="L31" s="54"/>
      <c r="M31" s="55">
        <v>0</v>
      </c>
      <c r="N31" s="55"/>
      <c r="O31" s="55">
        <v>0</v>
      </c>
      <c r="P31" s="55"/>
      <c r="Q31" s="7">
        <v>0</v>
      </c>
    </row>
    <row r="32" spans="1:20" ht="15" x14ac:dyDescent="0.2">
      <c r="A32" s="3" t="s">
        <v>28</v>
      </c>
      <c r="B32" s="47" t="s">
        <v>29</v>
      </c>
      <c r="C32" s="47"/>
      <c r="D32" s="48">
        <v>4000000</v>
      </c>
      <c r="E32" s="48"/>
      <c r="F32" s="48"/>
      <c r="G32" s="48">
        <v>-1469100</v>
      </c>
      <c r="H32" s="48"/>
      <c r="I32" s="49">
        <v>2530900</v>
      </c>
      <c r="J32" s="49"/>
      <c r="K32" s="48">
        <v>2358400</v>
      </c>
      <c r="L32" s="48"/>
      <c r="M32" s="48">
        <v>172500</v>
      </c>
      <c r="N32" s="48"/>
      <c r="O32" s="48">
        <v>172500</v>
      </c>
      <c r="P32" s="48"/>
      <c r="Q32" s="2">
        <v>172500</v>
      </c>
    </row>
    <row r="33" spans="1:17" ht="14.25" x14ac:dyDescent="0.2">
      <c r="A33" s="4" t="s">
        <v>30</v>
      </c>
      <c r="B33" s="53" t="s">
        <v>29</v>
      </c>
      <c r="C33" s="53"/>
      <c r="D33" s="54">
        <v>4000000</v>
      </c>
      <c r="E33" s="54"/>
      <c r="F33" s="54"/>
      <c r="G33" s="54">
        <v>-1469100</v>
      </c>
      <c r="H33" s="54"/>
      <c r="I33" s="56">
        <v>2530900</v>
      </c>
      <c r="J33" s="56"/>
      <c r="K33" s="54">
        <v>2358400</v>
      </c>
      <c r="L33" s="54"/>
      <c r="M33" s="54">
        <v>172500</v>
      </c>
      <c r="N33" s="54"/>
      <c r="O33" s="54">
        <v>172500</v>
      </c>
      <c r="P33" s="54"/>
      <c r="Q33" s="5">
        <v>172500</v>
      </c>
    </row>
    <row r="34" spans="1:17" ht="15" x14ac:dyDescent="0.2">
      <c r="A34" s="3" t="s">
        <v>31</v>
      </c>
      <c r="B34" s="47" t="s">
        <v>32</v>
      </c>
      <c r="C34" s="47"/>
      <c r="D34" s="48">
        <v>1500000</v>
      </c>
      <c r="E34" s="48"/>
      <c r="F34" s="48"/>
      <c r="G34" s="52">
        <v>0</v>
      </c>
      <c r="H34" s="52"/>
      <c r="I34" s="49">
        <v>1500000</v>
      </c>
      <c r="J34" s="49"/>
      <c r="K34" s="48">
        <v>1468850.94</v>
      </c>
      <c r="L34" s="48"/>
      <c r="M34" s="48">
        <v>31149.06</v>
      </c>
      <c r="N34" s="48"/>
      <c r="O34" s="48">
        <v>31149.06</v>
      </c>
      <c r="P34" s="48"/>
      <c r="Q34" s="2">
        <v>31149.06</v>
      </c>
    </row>
    <row r="35" spans="1:17" ht="14.25" x14ac:dyDescent="0.2">
      <c r="A35" s="4" t="s">
        <v>33</v>
      </c>
      <c r="B35" s="53" t="s">
        <v>32</v>
      </c>
      <c r="C35" s="53"/>
      <c r="D35" s="54">
        <v>1500000</v>
      </c>
      <c r="E35" s="54"/>
      <c r="F35" s="54"/>
      <c r="G35" s="55">
        <v>0</v>
      </c>
      <c r="H35" s="55"/>
      <c r="I35" s="56">
        <v>1500000</v>
      </c>
      <c r="J35" s="56"/>
      <c r="K35" s="54">
        <v>1468850.94</v>
      </c>
      <c r="L35" s="54"/>
      <c r="M35" s="54">
        <v>31149.06</v>
      </c>
      <c r="N35" s="54"/>
      <c r="O35" s="54">
        <v>31149.06</v>
      </c>
      <c r="P35" s="54"/>
      <c r="Q35" s="5">
        <v>31149.06</v>
      </c>
    </row>
    <row r="36" spans="1:17" ht="15" x14ac:dyDescent="0.2">
      <c r="A36" s="3" t="s">
        <v>34</v>
      </c>
      <c r="B36" s="47" t="s">
        <v>35</v>
      </c>
      <c r="C36" s="47"/>
      <c r="D36" s="48">
        <v>113715000</v>
      </c>
      <c r="E36" s="48"/>
      <c r="F36" s="48"/>
      <c r="G36" s="48">
        <v>-15439222.9</v>
      </c>
      <c r="H36" s="48"/>
      <c r="I36" s="49">
        <v>98275777.099999994</v>
      </c>
      <c r="J36" s="49"/>
      <c r="K36" s="48">
        <v>89853178.099999994</v>
      </c>
      <c r="L36" s="48"/>
      <c r="M36" s="48">
        <v>8422599</v>
      </c>
      <c r="N36" s="48"/>
      <c r="O36" s="48">
        <v>8422599</v>
      </c>
      <c r="P36" s="48"/>
      <c r="Q36" s="2">
        <v>7605599</v>
      </c>
    </row>
    <row r="37" spans="1:17" ht="15" x14ac:dyDescent="0.2">
      <c r="A37" s="3" t="s">
        <v>36</v>
      </c>
      <c r="B37" s="47" t="s">
        <v>37</v>
      </c>
      <c r="C37" s="47"/>
      <c r="D37" s="48">
        <v>113715000</v>
      </c>
      <c r="E37" s="48"/>
      <c r="F37" s="48"/>
      <c r="G37" s="48">
        <v>-15439222.9</v>
      </c>
      <c r="H37" s="48"/>
      <c r="I37" s="49">
        <v>98275777.099999994</v>
      </c>
      <c r="J37" s="49"/>
      <c r="K37" s="48">
        <v>89853178.099999994</v>
      </c>
      <c r="L37" s="48"/>
      <c r="M37" s="48">
        <v>8422599</v>
      </c>
      <c r="N37" s="48"/>
      <c r="O37" s="48">
        <v>8422599</v>
      </c>
      <c r="P37" s="48"/>
      <c r="Q37" s="2">
        <v>7605599</v>
      </c>
    </row>
    <row r="38" spans="1:17" ht="14.25" x14ac:dyDescent="0.2">
      <c r="A38" s="4" t="s">
        <v>38</v>
      </c>
      <c r="B38" s="53" t="s">
        <v>39</v>
      </c>
      <c r="C38" s="53"/>
      <c r="D38" s="54">
        <v>67675000</v>
      </c>
      <c r="E38" s="54"/>
      <c r="F38" s="54"/>
      <c r="G38" s="55">
        <v>0</v>
      </c>
      <c r="H38" s="55"/>
      <c r="I38" s="56">
        <v>67675000</v>
      </c>
      <c r="J38" s="56"/>
      <c r="K38" s="54">
        <v>67675000</v>
      </c>
      <c r="L38" s="54"/>
      <c r="M38" s="55">
        <v>0</v>
      </c>
      <c r="N38" s="55"/>
      <c r="O38" s="55">
        <v>0</v>
      </c>
      <c r="P38" s="55"/>
      <c r="Q38" s="7">
        <v>0</v>
      </c>
    </row>
    <row r="39" spans="1:17" ht="14.25" x14ac:dyDescent="0.2">
      <c r="A39" s="4" t="s">
        <v>40</v>
      </c>
      <c r="B39" s="53" t="s">
        <v>41</v>
      </c>
      <c r="C39" s="53"/>
      <c r="D39" s="54">
        <v>12000000</v>
      </c>
      <c r="E39" s="54"/>
      <c r="F39" s="54"/>
      <c r="G39" s="54">
        <v>-4000000</v>
      </c>
      <c r="H39" s="54"/>
      <c r="I39" s="56">
        <v>8000000</v>
      </c>
      <c r="J39" s="56"/>
      <c r="K39" s="54">
        <v>7193000</v>
      </c>
      <c r="L39" s="54"/>
      <c r="M39" s="54">
        <v>807000</v>
      </c>
      <c r="N39" s="54"/>
      <c r="O39" s="54">
        <v>807000</v>
      </c>
      <c r="P39" s="54"/>
      <c r="Q39" s="7">
        <v>0</v>
      </c>
    </row>
    <row r="40" spans="1:17" ht="14.25" x14ac:dyDescent="0.2">
      <c r="A40" s="4" t="s">
        <v>42</v>
      </c>
      <c r="B40" s="53" t="s">
        <v>43</v>
      </c>
      <c r="C40" s="53"/>
      <c r="D40" s="54">
        <v>15040000</v>
      </c>
      <c r="E40" s="54"/>
      <c r="F40" s="54"/>
      <c r="G40" s="55">
        <v>0</v>
      </c>
      <c r="H40" s="55"/>
      <c r="I40" s="56">
        <v>15040000</v>
      </c>
      <c r="J40" s="56"/>
      <c r="K40" s="54">
        <v>7424401</v>
      </c>
      <c r="L40" s="54"/>
      <c r="M40" s="54">
        <v>7615599</v>
      </c>
      <c r="N40" s="54"/>
      <c r="O40" s="54">
        <v>7615599</v>
      </c>
      <c r="P40" s="54"/>
      <c r="Q40" s="5">
        <v>7605599</v>
      </c>
    </row>
    <row r="41" spans="1:17" ht="14.25" x14ac:dyDescent="0.2">
      <c r="A41" s="4" t="s">
        <v>44</v>
      </c>
      <c r="B41" s="53" t="s">
        <v>45</v>
      </c>
      <c r="C41" s="53"/>
      <c r="D41" s="54">
        <v>9000000</v>
      </c>
      <c r="E41" s="54"/>
      <c r="F41" s="54"/>
      <c r="G41" s="54">
        <v>-9000000</v>
      </c>
      <c r="H41" s="54"/>
      <c r="I41" s="61">
        <v>0</v>
      </c>
      <c r="J41" s="61"/>
      <c r="K41" s="55">
        <v>0</v>
      </c>
      <c r="L41" s="55"/>
      <c r="M41" s="55">
        <v>0</v>
      </c>
      <c r="N41" s="55"/>
      <c r="O41" s="55">
        <v>0</v>
      </c>
      <c r="P41" s="55"/>
      <c r="Q41" s="7">
        <v>0</v>
      </c>
    </row>
    <row r="42" spans="1:17" ht="14.25" x14ac:dyDescent="0.2">
      <c r="A42" s="4" t="s">
        <v>46</v>
      </c>
      <c r="B42" s="53" t="s">
        <v>47</v>
      </c>
      <c r="C42" s="53"/>
      <c r="D42" s="54">
        <v>10000000</v>
      </c>
      <c r="E42" s="54"/>
      <c r="F42" s="54"/>
      <c r="G42" s="54">
        <v>-2439222.9</v>
      </c>
      <c r="H42" s="54"/>
      <c r="I42" s="56">
        <v>7560777.0999999996</v>
      </c>
      <c r="J42" s="56"/>
      <c r="K42" s="54">
        <v>7560777.0999999996</v>
      </c>
      <c r="L42" s="54"/>
      <c r="M42" s="55">
        <v>0</v>
      </c>
      <c r="N42" s="55"/>
      <c r="O42" s="55">
        <v>0</v>
      </c>
      <c r="P42" s="55"/>
      <c r="Q42" s="7">
        <v>0</v>
      </c>
    </row>
    <row r="43" spans="1:17" ht="15" x14ac:dyDescent="0.2">
      <c r="A43" s="3" t="s">
        <v>48</v>
      </c>
      <c r="B43" s="47" t="s">
        <v>49</v>
      </c>
      <c r="C43" s="47"/>
      <c r="D43" s="48">
        <v>33926000</v>
      </c>
      <c r="E43" s="48"/>
      <c r="F43" s="48"/>
      <c r="G43" s="52">
        <v>0</v>
      </c>
      <c r="H43" s="52"/>
      <c r="I43" s="49">
        <v>33926000</v>
      </c>
      <c r="J43" s="49"/>
      <c r="K43" s="48">
        <v>33926000</v>
      </c>
      <c r="L43" s="48"/>
      <c r="M43" s="52">
        <v>0</v>
      </c>
      <c r="N43" s="52"/>
      <c r="O43" s="52">
        <v>0</v>
      </c>
      <c r="P43" s="52"/>
      <c r="Q43" s="6">
        <v>0</v>
      </c>
    </row>
    <row r="44" spans="1:17" ht="15" x14ac:dyDescent="0.2">
      <c r="A44" s="3" t="s">
        <v>50</v>
      </c>
      <c r="B44" s="47" t="s">
        <v>51</v>
      </c>
      <c r="C44" s="47"/>
      <c r="D44" s="48">
        <v>33926000</v>
      </c>
      <c r="E44" s="48"/>
      <c r="F44" s="48"/>
      <c r="G44" s="52">
        <v>0</v>
      </c>
      <c r="H44" s="52"/>
      <c r="I44" s="49">
        <v>33926000</v>
      </c>
      <c r="J44" s="49"/>
      <c r="K44" s="48">
        <v>33926000</v>
      </c>
      <c r="L44" s="48"/>
      <c r="M44" s="52">
        <v>0</v>
      </c>
      <c r="N44" s="52"/>
      <c r="O44" s="52">
        <v>0</v>
      </c>
      <c r="P44" s="52"/>
      <c r="Q44" s="6">
        <v>0</v>
      </c>
    </row>
    <row r="45" spans="1:17" ht="14.25" x14ac:dyDescent="0.2">
      <c r="A45" s="4" t="s">
        <v>52</v>
      </c>
      <c r="B45" s="53" t="s">
        <v>53</v>
      </c>
      <c r="C45" s="53"/>
      <c r="D45" s="54">
        <v>6856000</v>
      </c>
      <c r="E45" s="54"/>
      <c r="F45" s="54"/>
      <c r="G45" s="55">
        <v>0</v>
      </c>
      <c r="H45" s="55"/>
      <c r="I45" s="56">
        <v>6856000</v>
      </c>
      <c r="J45" s="56"/>
      <c r="K45" s="54">
        <v>6856000</v>
      </c>
      <c r="L45" s="54"/>
      <c r="M45" s="55">
        <v>0</v>
      </c>
      <c r="N45" s="55"/>
      <c r="O45" s="55">
        <v>0</v>
      </c>
      <c r="P45" s="55"/>
      <c r="Q45" s="7">
        <v>0</v>
      </c>
    </row>
    <row r="46" spans="1:17" ht="14.25" x14ac:dyDescent="0.2">
      <c r="A46" s="4" t="s">
        <v>54</v>
      </c>
      <c r="B46" s="53" t="s">
        <v>55</v>
      </c>
      <c r="C46" s="53"/>
      <c r="D46" s="54">
        <v>27070000</v>
      </c>
      <c r="E46" s="54"/>
      <c r="F46" s="54"/>
      <c r="G46" s="55">
        <v>0</v>
      </c>
      <c r="H46" s="55"/>
      <c r="I46" s="56">
        <v>27070000</v>
      </c>
      <c r="J46" s="56"/>
      <c r="K46" s="54">
        <v>27070000</v>
      </c>
      <c r="L46" s="54"/>
      <c r="M46" s="55">
        <v>0</v>
      </c>
      <c r="N46" s="55"/>
      <c r="O46" s="55">
        <v>0</v>
      </c>
      <c r="P46" s="55"/>
      <c r="Q46" s="7">
        <v>0</v>
      </c>
    </row>
    <row r="47" spans="1:17" ht="15" x14ac:dyDescent="0.2">
      <c r="A47" s="3" t="s">
        <v>56</v>
      </c>
      <c r="B47" s="47" t="s">
        <v>57</v>
      </c>
      <c r="C47" s="47"/>
      <c r="D47" s="48">
        <v>48000000</v>
      </c>
      <c r="E47" s="48"/>
      <c r="F47" s="48"/>
      <c r="G47" s="48">
        <v>31710</v>
      </c>
      <c r="H47" s="48"/>
      <c r="I47" s="49">
        <v>48031710</v>
      </c>
      <c r="J47" s="49"/>
      <c r="K47" s="48">
        <v>24759210.359999999</v>
      </c>
      <c r="L47" s="48"/>
      <c r="M47" s="48">
        <v>23272499.640000001</v>
      </c>
      <c r="N47" s="48"/>
      <c r="O47" s="48">
        <v>23272499.640000001</v>
      </c>
      <c r="P47" s="48"/>
      <c r="Q47" s="2">
        <v>23153082.109999999</v>
      </c>
    </row>
    <row r="48" spans="1:17" ht="15" x14ac:dyDescent="0.2">
      <c r="A48" s="3" t="s">
        <v>58</v>
      </c>
      <c r="B48" s="47" t="s">
        <v>59</v>
      </c>
      <c r="C48" s="47"/>
      <c r="D48" s="48">
        <v>23292060</v>
      </c>
      <c r="E48" s="48"/>
      <c r="F48" s="48"/>
      <c r="G48" s="48">
        <v>14700</v>
      </c>
      <c r="H48" s="48"/>
      <c r="I48" s="49">
        <v>23306760</v>
      </c>
      <c r="J48" s="49"/>
      <c r="K48" s="48">
        <v>12479930.75</v>
      </c>
      <c r="L48" s="48"/>
      <c r="M48" s="48">
        <v>10826829.25</v>
      </c>
      <c r="N48" s="48"/>
      <c r="O48" s="48">
        <v>10826829.25</v>
      </c>
      <c r="P48" s="48"/>
      <c r="Q48" s="2">
        <v>10771445.710000001</v>
      </c>
    </row>
    <row r="49" spans="1:17" ht="14.25" x14ac:dyDescent="0.2">
      <c r="A49" s="4" t="s">
        <v>60</v>
      </c>
      <c r="B49" s="53" t="s">
        <v>59</v>
      </c>
      <c r="C49" s="53"/>
      <c r="D49" s="54">
        <v>23292060</v>
      </c>
      <c r="E49" s="54"/>
      <c r="F49" s="54"/>
      <c r="G49" s="54">
        <v>14700</v>
      </c>
      <c r="H49" s="54"/>
      <c r="I49" s="56">
        <v>23306760</v>
      </c>
      <c r="J49" s="56"/>
      <c r="K49" s="54">
        <v>12479930.75</v>
      </c>
      <c r="L49" s="54"/>
      <c r="M49" s="54">
        <v>10826829.25</v>
      </c>
      <c r="N49" s="54"/>
      <c r="O49" s="54">
        <v>10826829.25</v>
      </c>
      <c r="P49" s="54"/>
      <c r="Q49" s="5">
        <v>10771445.710000001</v>
      </c>
    </row>
    <row r="50" spans="1:17" ht="15" x14ac:dyDescent="0.2">
      <c r="A50" s="3" t="s">
        <v>61</v>
      </c>
      <c r="B50" s="47" t="s">
        <v>62</v>
      </c>
      <c r="C50" s="47"/>
      <c r="D50" s="48">
        <v>22174380</v>
      </c>
      <c r="E50" s="48"/>
      <c r="F50" s="48"/>
      <c r="G50" s="48">
        <v>14910</v>
      </c>
      <c r="H50" s="48"/>
      <c r="I50" s="49">
        <v>22189290</v>
      </c>
      <c r="J50" s="49"/>
      <c r="K50" s="48">
        <v>11190250.220000001</v>
      </c>
      <c r="L50" s="48"/>
      <c r="M50" s="48">
        <v>10999039.779999999</v>
      </c>
      <c r="N50" s="48"/>
      <c r="O50" s="48">
        <v>10999039.779999999</v>
      </c>
      <c r="P50" s="48"/>
      <c r="Q50" s="2">
        <v>10943578.130000001</v>
      </c>
    </row>
    <row r="51" spans="1:17" ht="14.25" x14ac:dyDescent="0.2">
      <c r="A51" s="4" t="s">
        <v>63</v>
      </c>
      <c r="B51" s="53" t="s">
        <v>62</v>
      </c>
      <c r="C51" s="53"/>
      <c r="D51" s="54">
        <v>22174380</v>
      </c>
      <c r="E51" s="54"/>
      <c r="F51" s="54"/>
      <c r="G51" s="54">
        <v>14910</v>
      </c>
      <c r="H51" s="54"/>
      <c r="I51" s="56">
        <v>22189290</v>
      </c>
      <c r="J51" s="56"/>
      <c r="K51" s="54">
        <v>11190250.220000001</v>
      </c>
      <c r="L51" s="54"/>
      <c r="M51" s="54">
        <v>10999039.779999999</v>
      </c>
      <c r="N51" s="54"/>
      <c r="O51" s="54">
        <v>10999039.779999999</v>
      </c>
      <c r="P51" s="54"/>
      <c r="Q51" s="5">
        <v>10943578.130000001</v>
      </c>
    </row>
    <row r="52" spans="1:17" ht="15" x14ac:dyDescent="0.2">
      <c r="A52" s="3" t="s">
        <v>64</v>
      </c>
      <c r="B52" s="47" t="s">
        <v>65</v>
      </c>
      <c r="C52" s="47"/>
      <c r="D52" s="48">
        <v>2533560</v>
      </c>
      <c r="E52" s="48"/>
      <c r="F52" s="48"/>
      <c r="G52" s="48">
        <v>2100</v>
      </c>
      <c r="H52" s="48"/>
      <c r="I52" s="49">
        <v>2535660</v>
      </c>
      <c r="J52" s="49"/>
      <c r="K52" s="48">
        <v>1089029.3899999999</v>
      </c>
      <c r="L52" s="48"/>
      <c r="M52" s="48">
        <v>1446630.61</v>
      </c>
      <c r="N52" s="48"/>
      <c r="O52" s="48">
        <v>1446630.61</v>
      </c>
      <c r="P52" s="48"/>
      <c r="Q52" s="2">
        <v>1438058.27</v>
      </c>
    </row>
    <row r="53" spans="1:17" ht="14.25" x14ac:dyDescent="0.2">
      <c r="A53" s="4" t="s">
        <v>66</v>
      </c>
      <c r="B53" s="53" t="s">
        <v>65</v>
      </c>
      <c r="C53" s="53"/>
      <c r="D53" s="54">
        <v>2533560</v>
      </c>
      <c r="E53" s="54"/>
      <c r="F53" s="54"/>
      <c r="G53" s="54">
        <v>2100</v>
      </c>
      <c r="H53" s="54"/>
      <c r="I53" s="56">
        <v>2535660</v>
      </c>
      <c r="J53" s="56"/>
      <c r="K53" s="54">
        <v>1089029.3899999999</v>
      </c>
      <c r="L53" s="54"/>
      <c r="M53" s="54">
        <v>1446630.61</v>
      </c>
      <c r="N53" s="54"/>
      <c r="O53" s="54">
        <v>1446630.61</v>
      </c>
      <c r="P53" s="54"/>
      <c r="Q53" s="5">
        <v>1438058.27</v>
      </c>
    </row>
    <row r="54" spans="1:17" ht="15" x14ac:dyDescent="0.2">
      <c r="A54" s="9">
        <v>2.2000000000000002</v>
      </c>
      <c r="B54" s="50" t="s">
        <v>67</v>
      </c>
      <c r="C54" s="50"/>
      <c r="D54" s="51">
        <v>34588975</v>
      </c>
      <c r="E54" s="51"/>
      <c r="F54" s="51"/>
      <c r="G54" s="51">
        <v>3359700</v>
      </c>
      <c r="H54" s="51"/>
      <c r="I54" s="60">
        <v>37948675</v>
      </c>
      <c r="J54" s="60"/>
      <c r="K54" s="51">
        <v>18714214.93</v>
      </c>
      <c r="L54" s="51"/>
      <c r="M54" s="51">
        <v>19234460.07</v>
      </c>
      <c r="N54" s="51"/>
      <c r="O54" s="51">
        <v>16012056.26</v>
      </c>
      <c r="P54" s="51"/>
      <c r="Q54" s="10">
        <v>11835672.539999999</v>
      </c>
    </row>
    <row r="55" spans="1:17" ht="15" x14ac:dyDescent="0.2">
      <c r="A55" s="3" t="s">
        <v>68</v>
      </c>
      <c r="B55" s="47" t="s">
        <v>69</v>
      </c>
      <c r="C55" s="47"/>
      <c r="D55" s="48">
        <v>8464020</v>
      </c>
      <c r="E55" s="48"/>
      <c r="F55" s="48"/>
      <c r="G55" s="48">
        <v>659480</v>
      </c>
      <c r="H55" s="48"/>
      <c r="I55" s="49">
        <v>9123500</v>
      </c>
      <c r="J55" s="49"/>
      <c r="K55" s="48">
        <v>5584772.6100000003</v>
      </c>
      <c r="L55" s="48"/>
      <c r="M55" s="48">
        <v>3538727.39</v>
      </c>
      <c r="N55" s="48"/>
      <c r="O55" s="48">
        <v>3538727.39</v>
      </c>
      <c r="P55" s="48"/>
      <c r="Q55" s="2">
        <v>3538727.39</v>
      </c>
    </row>
    <row r="56" spans="1:17" ht="15" x14ac:dyDescent="0.2">
      <c r="A56" s="3" t="s">
        <v>70</v>
      </c>
      <c r="B56" s="47" t="s">
        <v>71</v>
      </c>
      <c r="C56" s="47"/>
      <c r="D56" s="48">
        <v>112000</v>
      </c>
      <c r="E56" s="48"/>
      <c r="F56" s="48"/>
      <c r="G56" s="52">
        <v>0</v>
      </c>
      <c r="H56" s="52"/>
      <c r="I56" s="49">
        <v>112000</v>
      </c>
      <c r="J56" s="49"/>
      <c r="K56" s="48">
        <v>112000</v>
      </c>
      <c r="L56" s="48"/>
      <c r="M56" s="52">
        <v>0</v>
      </c>
      <c r="N56" s="52"/>
      <c r="O56" s="52">
        <v>0</v>
      </c>
      <c r="P56" s="52"/>
      <c r="Q56" s="6">
        <v>0</v>
      </c>
    </row>
    <row r="57" spans="1:17" ht="14.25" x14ac:dyDescent="0.2">
      <c r="A57" s="4" t="s">
        <v>72</v>
      </c>
      <c r="B57" s="53" t="s">
        <v>71</v>
      </c>
      <c r="C57" s="53"/>
      <c r="D57" s="54">
        <v>112000</v>
      </c>
      <c r="E57" s="54"/>
      <c r="F57" s="54"/>
      <c r="G57" s="55">
        <v>0</v>
      </c>
      <c r="H57" s="55"/>
      <c r="I57" s="56">
        <v>112000</v>
      </c>
      <c r="J57" s="56"/>
      <c r="K57" s="54">
        <v>112000</v>
      </c>
      <c r="L57" s="54"/>
      <c r="M57" s="55">
        <v>0</v>
      </c>
      <c r="N57" s="55"/>
      <c r="O57" s="55">
        <v>0</v>
      </c>
      <c r="P57" s="55"/>
      <c r="Q57" s="7">
        <v>0</v>
      </c>
    </row>
    <row r="58" spans="1:17" ht="15" x14ac:dyDescent="0.2">
      <c r="A58" s="3" t="s">
        <v>73</v>
      </c>
      <c r="B58" s="47" t="s">
        <v>74</v>
      </c>
      <c r="C58" s="47"/>
      <c r="D58" s="48">
        <v>1079820</v>
      </c>
      <c r="E58" s="48"/>
      <c r="F58" s="48"/>
      <c r="G58" s="48">
        <v>320180</v>
      </c>
      <c r="H58" s="48"/>
      <c r="I58" s="49">
        <v>1400000</v>
      </c>
      <c r="J58" s="49"/>
      <c r="K58" s="48">
        <v>1119380.49</v>
      </c>
      <c r="L58" s="48"/>
      <c r="M58" s="48">
        <v>280619.51</v>
      </c>
      <c r="N58" s="48"/>
      <c r="O58" s="48">
        <v>280619.51</v>
      </c>
      <c r="P58" s="48"/>
      <c r="Q58" s="2">
        <v>280619.51</v>
      </c>
    </row>
    <row r="59" spans="1:17" ht="14.25" x14ac:dyDescent="0.2">
      <c r="A59" s="4" t="s">
        <v>75</v>
      </c>
      <c r="B59" s="53" t="s">
        <v>74</v>
      </c>
      <c r="C59" s="53"/>
      <c r="D59" s="54">
        <v>1079820</v>
      </c>
      <c r="E59" s="54"/>
      <c r="F59" s="54"/>
      <c r="G59" s="54">
        <v>320180</v>
      </c>
      <c r="H59" s="54"/>
      <c r="I59" s="56">
        <v>1400000</v>
      </c>
      <c r="J59" s="56"/>
      <c r="K59" s="54">
        <v>1119380.49</v>
      </c>
      <c r="L59" s="54"/>
      <c r="M59" s="54">
        <v>280619.51</v>
      </c>
      <c r="N59" s="54"/>
      <c r="O59" s="54">
        <v>280619.51</v>
      </c>
      <c r="P59" s="54"/>
      <c r="Q59" s="5">
        <v>280619.51</v>
      </c>
    </row>
    <row r="60" spans="1:17" ht="15" x14ac:dyDescent="0.2">
      <c r="A60" s="3" t="s">
        <v>76</v>
      </c>
      <c r="B60" s="47" t="s">
        <v>77</v>
      </c>
      <c r="C60" s="47"/>
      <c r="D60" s="52">
        <v>0</v>
      </c>
      <c r="E60" s="52"/>
      <c r="F60" s="52"/>
      <c r="G60" s="48">
        <v>1000</v>
      </c>
      <c r="H60" s="48"/>
      <c r="I60" s="49">
        <v>1000</v>
      </c>
      <c r="J60" s="49"/>
      <c r="K60" s="52">
        <v>530</v>
      </c>
      <c r="L60" s="52"/>
      <c r="M60" s="52">
        <v>470</v>
      </c>
      <c r="N60" s="52"/>
      <c r="O60" s="52">
        <v>470</v>
      </c>
      <c r="P60" s="52"/>
      <c r="Q60" s="6">
        <v>470</v>
      </c>
    </row>
    <row r="61" spans="1:17" ht="14.25" x14ac:dyDescent="0.2">
      <c r="A61" s="4" t="s">
        <v>78</v>
      </c>
      <c r="B61" s="53" t="s">
        <v>77</v>
      </c>
      <c r="C61" s="53"/>
      <c r="D61" s="55">
        <v>0</v>
      </c>
      <c r="E61" s="55"/>
      <c r="F61" s="55"/>
      <c r="G61" s="54">
        <v>1000</v>
      </c>
      <c r="H61" s="54"/>
      <c r="I61" s="56">
        <v>1000</v>
      </c>
      <c r="J61" s="56"/>
      <c r="K61" s="55">
        <v>530</v>
      </c>
      <c r="L61" s="55"/>
      <c r="M61" s="55">
        <v>470</v>
      </c>
      <c r="N61" s="55"/>
      <c r="O61" s="55">
        <v>470</v>
      </c>
      <c r="P61" s="55"/>
      <c r="Q61" s="7">
        <v>470</v>
      </c>
    </row>
    <row r="62" spans="1:17" ht="15" x14ac:dyDescent="0.2">
      <c r="A62" s="3" t="s">
        <v>79</v>
      </c>
      <c r="B62" s="47" t="s">
        <v>80</v>
      </c>
      <c r="C62" s="47"/>
      <c r="D62" s="48">
        <v>1956000</v>
      </c>
      <c r="E62" s="48"/>
      <c r="F62" s="48"/>
      <c r="G62" s="48">
        <v>-31000</v>
      </c>
      <c r="H62" s="48"/>
      <c r="I62" s="49">
        <v>1925000</v>
      </c>
      <c r="J62" s="49"/>
      <c r="K62" s="48">
        <v>911650.54</v>
      </c>
      <c r="L62" s="48"/>
      <c r="M62" s="48">
        <v>1013349.46</v>
      </c>
      <c r="N62" s="48"/>
      <c r="O62" s="48">
        <v>1013349.46</v>
      </c>
      <c r="P62" s="48"/>
      <c r="Q62" s="2">
        <v>1013349.46</v>
      </c>
    </row>
    <row r="63" spans="1:17" ht="14.25" x14ac:dyDescent="0.2">
      <c r="A63" s="4" t="s">
        <v>81</v>
      </c>
      <c r="B63" s="53" t="s">
        <v>80</v>
      </c>
      <c r="C63" s="53"/>
      <c r="D63" s="54">
        <v>1956000</v>
      </c>
      <c r="E63" s="54"/>
      <c r="F63" s="54"/>
      <c r="G63" s="54">
        <v>-31000</v>
      </c>
      <c r="H63" s="54"/>
      <c r="I63" s="56">
        <v>1925000</v>
      </c>
      <c r="J63" s="56"/>
      <c r="K63" s="54">
        <v>911650.54</v>
      </c>
      <c r="L63" s="54"/>
      <c r="M63" s="54">
        <v>1013349.46</v>
      </c>
      <c r="N63" s="54"/>
      <c r="O63" s="54">
        <v>1013349.46</v>
      </c>
      <c r="P63" s="54"/>
      <c r="Q63" s="5">
        <v>1013349.46</v>
      </c>
    </row>
    <row r="64" spans="1:17" ht="15" x14ac:dyDescent="0.2">
      <c r="A64" s="3" t="s">
        <v>82</v>
      </c>
      <c r="B64" s="47" t="s">
        <v>83</v>
      </c>
      <c r="C64" s="47"/>
      <c r="D64" s="48">
        <v>5316200</v>
      </c>
      <c r="E64" s="48"/>
      <c r="F64" s="48"/>
      <c r="G64" s="48">
        <v>253300</v>
      </c>
      <c r="H64" s="48"/>
      <c r="I64" s="49">
        <v>5569500</v>
      </c>
      <c r="J64" s="49"/>
      <c r="K64" s="48">
        <v>3361509.58</v>
      </c>
      <c r="L64" s="48"/>
      <c r="M64" s="48">
        <v>2207990.42</v>
      </c>
      <c r="N64" s="48"/>
      <c r="O64" s="48">
        <v>2207990.42</v>
      </c>
      <c r="P64" s="48"/>
      <c r="Q64" s="2">
        <v>2207990.42</v>
      </c>
    </row>
    <row r="65" spans="1:17" ht="14.25" x14ac:dyDescent="0.2">
      <c r="A65" s="4" t="s">
        <v>84</v>
      </c>
      <c r="B65" s="53" t="s">
        <v>85</v>
      </c>
      <c r="C65" s="53"/>
      <c r="D65" s="54">
        <v>5316200</v>
      </c>
      <c r="E65" s="54"/>
      <c r="F65" s="54"/>
      <c r="G65" s="54">
        <v>253300</v>
      </c>
      <c r="H65" s="54"/>
      <c r="I65" s="56">
        <v>5569500</v>
      </c>
      <c r="J65" s="56"/>
      <c r="K65" s="54">
        <v>3361509.58</v>
      </c>
      <c r="L65" s="54"/>
      <c r="M65" s="54">
        <v>2207990.42</v>
      </c>
      <c r="N65" s="54"/>
      <c r="O65" s="54">
        <v>2207990.42</v>
      </c>
      <c r="P65" s="54"/>
      <c r="Q65" s="5">
        <v>2207990.42</v>
      </c>
    </row>
    <row r="66" spans="1:17" ht="15" x14ac:dyDescent="0.2">
      <c r="A66" s="3" t="s">
        <v>86</v>
      </c>
      <c r="B66" s="47" t="s">
        <v>87</v>
      </c>
      <c r="C66" s="47"/>
      <c r="D66" s="52">
        <v>0</v>
      </c>
      <c r="E66" s="52"/>
      <c r="F66" s="52"/>
      <c r="G66" s="48">
        <v>80000</v>
      </c>
      <c r="H66" s="48"/>
      <c r="I66" s="49">
        <v>80000</v>
      </c>
      <c r="J66" s="49"/>
      <c r="K66" s="48">
        <v>59301</v>
      </c>
      <c r="L66" s="48"/>
      <c r="M66" s="48">
        <v>20699</v>
      </c>
      <c r="N66" s="48"/>
      <c r="O66" s="48">
        <v>20699</v>
      </c>
      <c r="P66" s="48"/>
      <c r="Q66" s="2">
        <v>20699</v>
      </c>
    </row>
    <row r="67" spans="1:17" ht="14.25" x14ac:dyDescent="0.2">
      <c r="A67" s="4" t="s">
        <v>88</v>
      </c>
      <c r="B67" s="53" t="s">
        <v>87</v>
      </c>
      <c r="C67" s="53"/>
      <c r="D67" s="55">
        <v>0</v>
      </c>
      <c r="E67" s="55"/>
      <c r="F67" s="55"/>
      <c r="G67" s="54">
        <v>80000</v>
      </c>
      <c r="H67" s="54"/>
      <c r="I67" s="56">
        <v>80000</v>
      </c>
      <c r="J67" s="56"/>
      <c r="K67" s="54">
        <v>59301</v>
      </c>
      <c r="L67" s="54"/>
      <c r="M67" s="54">
        <v>20699</v>
      </c>
      <c r="N67" s="54"/>
      <c r="O67" s="54">
        <v>20699</v>
      </c>
      <c r="P67" s="54"/>
      <c r="Q67" s="5">
        <v>20699</v>
      </c>
    </row>
    <row r="68" spans="1:17" ht="15" x14ac:dyDescent="0.2">
      <c r="A68" s="3" t="s">
        <v>89</v>
      </c>
      <c r="B68" s="47" t="s">
        <v>90</v>
      </c>
      <c r="C68" s="47"/>
      <c r="D68" s="52">
        <v>0</v>
      </c>
      <c r="E68" s="52"/>
      <c r="F68" s="52"/>
      <c r="G68" s="48">
        <v>36000</v>
      </c>
      <c r="H68" s="48"/>
      <c r="I68" s="49">
        <v>36000</v>
      </c>
      <c r="J68" s="49"/>
      <c r="K68" s="48">
        <v>20401</v>
      </c>
      <c r="L68" s="48"/>
      <c r="M68" s="48">
        <v>15599</v>
      </c>
      <c r="N68" s="48"/>
      <c r="O68" s="48">
        <v>15599</v>
      </c>
      <c r="P68" s="48"/>
      <c r="Q68" s="2">
        <v>15599</v>
      </c>
    </row>
    <row r="69" spans="1:17" ht="14.25" x14ac:dyDescent="0.2">
      <c r="A69" s="4" t="s">
        <v>91</v>
      </c>
      <c r="B69" s="53" t="s">
        <v>90</v>
      </c>
      <c r="C69" s="53"/>
      <c r="D69" s="55">
        <v>0</v>
      </c>
      <c r="E69" s="55"/>
      <c r="F69" s="55"/>
      <c r="G69" s="54">
        <v>36000</v>
      </c>
      <c r="H69" s="54"/>
      <c r="I69" s="56">
        <v>36000</v>
      </c>
      <c r="J69" s="56"/>
      <c r="K69" s="54">
        <v>20401</v>
      </c>
      <c r="L69" s="54"/>
      <c r="M69" s="54">
        <v>15599</v>
      </c>
      <c r="N69" s="54"/>
      <c r="O69" s="54">
        <v>15599</v>
      </c>
      <c r="P69" s="54"/>
      <c r="Q69" s="5">
        <v>15599</v>
      </c>
    </row>
    <row r="70" spans="1:17" ht="15" x14ac:dyDescent="0.2">
      <c r="A70" s="3" t="s">
        <v>92</v>
      </c>
      <c r="B70" s="47" t="s">
        <v>93</v>
      </c>
      <c r="C70" s="47"/>
      <c r="D70" s="47"/>
      <c r="E70" s="48">
        <v>2500000</v>
      </c>
      <c r="F70" s="48"/>
      <c r="G70" s="48">
        <v>-134000</v>
      </c>
      <c r="H70" s="48"/>
      <c r="I70" s="49">
        <v>2366000</v>
      </c>
      <c r="J70" s="49"/>
      <c r="K70" s="48">
        <v>855441.18</v>
      </c>
      <c r="L70" s="48"/>
      <c r="M70" s="48">
        <v>1510558.82</v>
      </c>
      <c r="N70" s="48"/>
      <c r="O70" s="48">
        <v>802011.42</v>
      </c>
      <c r="P70" s="48"/>
      <c r="Q70" s="2">
        <v>678347.42</v>
      </c>
    </row>
    <row r="71" spans="1:17" ht="14.25" x14ac:dyDescent="0.2">
      <c r="A71" s="4" t="s">
        <v>94</v>
      </c>
      <c r="B71" s="53" t="s">
        <v>93</v>
      </c>
      <c r="C71" s="53"/>
      <c r="D71" s="53"/>
      <c r="E71" s="54">
        <v>2500000</v>
      </c>
      <c r="F71" s="54"/>
      <c r="G71" s="54">
        <v>-134000</v>
      </c>
      <c r="H71" s="54"/>
      <c r="I71" s="56">
        <v>2366000</v>
      </c>
      <c r="J71" s="56"/>
      <c r="K71" s="54">
        <v>855441.18</v>
      </c>
      <c r="L71" s="54"/>
      <c r="M71" s="54">
        <v>1510558.82</v>
      </c>
      <c r="N71" s="54"/>
      <c r="O71" s="54">
        <v>802011.42</v>
      </c>
      <c r="P71" s="54"/>
      <c r="Q71" s="5">
        <v>678347.42</v>
      </c>
    </row>
    <row r="72" spans="1:17" ht="15" x14ac:dyDescent="0.2">
      <c r="A72" s="3" t="s">
        <v>95</v>
      </c>
      <c r="B72" s="47" t="s">
        <v>96</v>
      </c>
      <c r="C72" s="47"/>
      <c r="D72" s="47"/>
      <c r="E72" s="52">
        <v>0</v>
      </c>
      <c r="F72" s="52"/>
      <c r="G72" s="48">
        <v>69000</v>
      </c>
      <c r="H72" s="48"/>
      <c r="I72" s="49">
        <v>69000</v>
      </c>
      <c r="J72" s="49"/>
      <c r="K72" s="48">
        <v>50674.66</v>
      </c>
      <c r="L72" s="48"/>
      <c r="M72" s="48">
        <v>18325.34</v>
      </c>
      <c r="N72" s="48"/>
      <c r="O72" s="48">
        <v>18325.34</v>
      </c>
      <c r="P72" s="48"/>
      <c r="Q72" s="2">
        <v>18325.34</v>
      </c>
    </row>
    <row r="73" spans="1:17" ht="14.25" x14ac:dyDescent="0.2">
      <c r="A73" s="4" t="s">
        <v>97</v>
      </c>
      <c r="B73" s="53" t="s">
        <v>96</v>
      </c>
      <c r="C73" s="53"/>
      <c r="D73" s="53"/>
      <c r="E73" s="55">
        <v>0</v>
      </c>
      <c r="F73" s="55"/>
      <c r="G73" s="54">
        <v>69000</v>
      </c>
      <c r="H73" s="54"/>
      <c r="I73" s="56">
        <v>69000</v>
      </c>
      <c r="J73" s="56"/>
      <c r="K73" s="54">
        <v>50674.66</v>
      </c>
      <c r="L73" s="54"/>
      <c r="M73" s="54">
        <v>18325.34</v>
      </c>
      <c r="N73" s="54"/>
      <c r="O73" s="54">
        <v>18325.34</v>
      </c>
      <c r="P73" s="54"/>
      <c r="Q73" s="5">
        <v>18325.34</v>
      </c>
    </row>
    <row r="74" spans="1:17" ht="15" x14ac:dyDescent="0.2">
      <c r="A74" s="3" t="s">
        <v>98</v>
      </c>
      <c r="B74" s="47" t="s">
        <v>99</v>
      </c>
      <c r="C74" s="47"/>
      <c r="D74" s="47"/>
      <c r="E74" s="48">
        <v>6688</v>
      </c>
      <c r="F74" s="48"/>
      <c r="G74" s="48">
        <v>2040000</v>
      </c>
      <c r="H74" s="48"/>
      <c r="I74" s="49">
        <v>2046688</v>
      </c>
      <c r="J74" s="49"/>
      <c r="K74" s="48">
        <v>281404.36</v>
      </c>
      <c r="L74" s="48"/>
      <c r="M74" s="48">
        <v>1765283.64</v>
      </c>
      <c r="N74" s="48"/>
      <c r="O74" s="48">
        <v>1334063.6399999999</v>
      </c>
      <c r="P74" s="48"/>
      <c r="Q74" s="2">
        <v>1330363.6399999999</v>
      </c>
    </row>
    <row r="75" spans="1:17" ht="15" x14ac:dyDescent="0.2">
      <c r="A75" s="3" t="s">
        <v>100</v>
      </c>
      <c r="B75" s="47" t="s">
        <v>101</v>
      </c>
      <c r="C75" s="47"/>
      <c r="D75" s="47"/>
      <c r="E75" s="48">
        <v>6688</v>
      </c>
      <c r="F75" s="48"/>
      <c r="G75" s="48">
        <v>1925000</v>
      </c>
      <c r="H75" s="48"/>
      <c r="I75" s="49">
        <v>1931688</v>
      </c>
      <c r="J75" s="49"/>
      <c r="K75" s="48">
        <v>279318</v>
      </c>
      <c r="L75" s="48"/>
      <c r="M75" s="48">
        <v>1652370</v>
      </c>
      <c r="N75" s="48"/>
      <c r="O75" s="48">
        <v>1221150</v>
      </c>
      <c r="P75" s="48"/>
      <c r="Q75" s="2">
        <v>1217450</v>
      </c>
    </row>
    <row r="76" spans="1:17" ht="14.25" x14ac:dyDescent="0.2">
      <c r="A76" s="4" t="s">
        <v>102</v>
      </c>
      <c r="B76" s="53" t="s">
        <v>101</v>
      </c>
      <c r="C76" s="53"/>
      <c r="D76" s="53"/>
      <c r="E76" s="54">
        <v>6688</v>
      </c>
      <c r="F76" s="54"/>
      <c r="G76" s="54">
        <v>1925000</v>
      </c>
      <c r="H76" s="54"/>
      <c r="I76" s="56">
        <v>1931688</v>
      </c>
      <c r="J76" s="56"/>
      <c r="K76" s="54">
        <v>279318</v>
      </c>
      <c r="L76" s="54"/>
      <c r="M76" s="54">
        <v>1652370</v>
      </c>
      <c r="N76" s="54"/>
      <c r="O76" s="54">
        <v>1221150</v>
      </c>
      <c r="P76" s="54"/>
      <c r="Q76" s="5">
        <v>1217450</v>
      </c>
    </row>
    <row r="77" spans="1:17" ht="15" x14ac:dyDescent="0.2">
      <c r="A77" s="3" t="s">
        <v>103</v>
      </c>
      <c r="B77" s="47" t="s">
        <v>104</v>
      </c>
      <c r="C77" s="47"/>
      <c r="D77" s="47"/>
      <c r="E77" s="52">
        <v>0</v>
      </c>
      <c r="F77" s="52"/>
      <c r="G77" s="48">
        <v>115000</v>
      </c>
      <c r="H77" s="48"/>
      <c r="I77" s="49">
        <v>115000</v>
      </c>
      <c r="J77" s="49"/>
      <c r="K77" s="48">
        <v>2086.36</v>
      </c>
      <c r="L77" s="48"/>
      <c r="M77" s="48">
        <v>112913.64</v>
      </c>
      <c r="N77" s="48"/>
      <c r="O77" s="48">
        <v>112913.64</v>
      </c>
      <c r="P77" s="48"/>
      <c r="Q77" s="2">
        <v>112913.64</v>
      </c>
    </row>
    <row r="78" spans="1:17" ht="14.25" x14ac:dyDescent="0.2">
      <c r="A78" s="4" t="s">
        <v>105</v>
      </c>
      <c r="B78" s="53" t="s">
        <v>106</v>
      </c>
      <c r="C78" s="53"/>
      <c r="D78" s="53"/>
      <c r="E78" s="55">
        <v>0</v>
      </c>
      <c r="F78" s="55"/>
      <c r="G78" s="54">
        <v>115000</v>
      </c>
      <c r="H78" s="54"/>
      <c r="I78" s="56">
        <v>115000</v>
      </c>
      <c r="J78" s="56"/>
      <c r="K78" s="54">
        <v>2086.36</v>
      </c>
      <c r="L78" s="54"/>
      <c r="M78" s="54">
        <v>112913.64</v>
      </c>
      <c r="N78" s="54"/>
      <c r="O78" s="54">
        <v>112913.64</v>
      </c>
      <c r="P78" s="54"/>
      <c r="Q78" s="5">
        <v>112913.64</v>
      </c>
    </row>
    <row r="79" spans="1:17" ht="15" x14ac:dyDescent="0.2">
      <c r="A79" s="3" t="s">
        <v>107</v>
      </c>
      <c r="B79" s="47" t="s">
        <v>108</v>
      </c>
      <c r="C79" s="47"/>
      <c r="D79" s="47"/>
      <c r="E79" s="48">
        <v>144000</v>
      </c>
      <c r="F79" s="48"/>
      <c r="G79" s="48">
        <v>235000</v>
      </c>
      <c r="H79" s="48"/>
      <c r="I79" s="49">
        <v>379000</v>
      </c>
      <c r="J79" s="49"/>
      <c r="K79" s="48">
        <v>317067.78000000003</v>
      </c>
      <c r="L79" s="48"/>
      <c r="M79" s="48">
        <v>61932.22</v>
      </c>
      <c r="N79" s="48"/>
      <c r="O79" s="48">
        <v>61932.22</v>
      </c>
      <c r="P79" s="48"/>
      <c r="Q79" s="2">
        <v>61932.21</v>
      </c>
    </row>
    <row r="80" spans="1:17" ht="15" x14ac:dyDescent="0.2">
      <c r="A80" s="3" t="s">
        <v>109</v>
      </c>
      <c r="B80" s="47" t="s">
        <v>110</v>
      </c>
      <c r="C80" s="47"/>
      <c r="D80" s="47"/>
      <c r="E80" s="48">
        <v>120000</v>
      </c>
      <c r="F80" s="48"/>
      <c r="G80" s="48">
        <v>135000</v>
      </c>
      <c r="H80" s="48"/>
      <c r="I80" s="49">
        <v>255000</v>
      </c>
      <c r="J80" s="49"/>
      <c r="K80" s="48">
        <v>196517.78</v>
      </c>
      <c r="L80" s="48"/>
      <c r="M80" s="48">
        <v>58482.22</v>
      </c>
      <c r="N80" s="48"/>
      <c r="O80" s="48">
        <v>58482.22</v>
      </c>
      <c r="P80" s="48"/>
      <c r="Q80" s="2">
        <v>58482.21</v>
      </c>
    </row>
    <row r="81" spans="1:17" ht="14.25" x14ac:dyDescent="0.2">
      <c r="A81" s="4" t="s">
        <v>111</v>
      </c>
      <c r="B81" s="53" t="s">
        <v>110</v>
      </c>
      <c r="C81" s="53"/>
      <c r="D81" s="53"/>
      <c r="E81" s="54">
        <v>120000</v>
      </c>
      <c r="F81" s="54"/>
      <c r="G81" s="54">
        <v>135000</v>
      </c>
      <c r="H81" s="54"/>
      <c r="I81" s="56">
        <v>255000</v>
      </c>
      <c r="J81" s="56"/>
      <c r="K81" s="54">
        <v>196517.78</v>
      </c>
      <c r="L81" s="54"/>
      <c r="M81" s="54">
        <v>58482.22</v>
      </c>
      <c r="N81" s="54"/>
      <c r="O81" s="54">
        <v>58482.22</v>
      </c>
      <c r="P81" s="54"/>
      <c r="Q81" s="5">
        <v>58482.21</v>
      </c>
    </row>
    <row r="82" spans="1:17" ht="15" x14ac:dyDescent="0.2">
      <c r="A82" s="3" t="s">
        <v>112</v>
      </c>
      <c r="B82" s="47" t="s">
        <v>113</v>
      </c>
      <c r="C82" s="47"/>
      <c r="D82" s="47"/>
      <c r="E82" s="48">
        <v>24000</v>
      </c>
      <c r="F82" s="48"/>
      <c r="G82" s="48">
        <v>100000</v>
      </c>
      <c r="H82" s="48"/>
      <c r="I82" s="49">
        <v>124000</v>
      </c>
      <c r="J82" s="49"/>
      <c r="K82" s="48">
        <v>120550</v>
      </c>
      <c r="L82" s="48"/>
      <c r="M82" s="48">
        <v>3450</v>
      </c>
      <c r="N82" s="48"/>
      <c r="O82" s="48">
        <v>3450</v>
      </c>
      <c r="P82" s="48"/>
      <c r="Q82" s="2">
        <v>3450</v>
      </c>
    </row>
    <row r="83" spans="1:17" ht="14.25" x14ac:dyDescent="0.2">
      <c r="A83" s="4" t="s">
        <v>114</v>
      </c>
      <c r="B83" s="53" t="s">
        <v>113</v>
      </c>
      <c r="C83" s="53"/>
      <c r="D83" s="53"/>
      <c r="E83" s="54">
        <v>24000</v>
      </c>
      <c r="F83" s="54"/>
      <c r="G83" s="54">
        <v>100000</v>
      </c>
      <c r="H83" s="54"/>
      <c r="I83" s="56">
        <v>124000</v>
      </c>
      <c r="J83" s="56"/>
      <c r="K83" s="54">
        <v>120550</v>
      </c>
      <c r="L83" s="54"/>
      <c r="M83" s="54">
        <v>3450</v>
      </c>
      <c r="N83" s="54"/>
      <c r="O83" s="54">
        <v>3450</v>
      </c>
      <c r="P83" s="54"/>
      <c r="Q83" s="5">
        <v>3450</v>
      </c>
    </row>
    <row r="84" spans="1:17" ht="15" x14ac:dyDescent="0.2">
      <c r="A84" s="3" t="s">
        <v>115</v>
      </c>
      <c r="B84" s="47" t="s">
        <v>116</v>
      </c>
      <c r="C84" s="47"/>
      <c r="D84" s="47"/>
      <c r="E84" s="48">
        <v>326000</v>
      </c>
      <c r="F84" s="48"/>
      <c r="G84" s="48">
        <v>3385000</v>
      </c>
      <c r="H84" s="48"/>
      <c r="I84" s="49">
        <v>3711000</v>
      </c>
      <c r="J84" s="49"/>
      <c r="K84" s="48">
        <v>1191000</v>
      </c>
      <c r="L84" s="48"/>
      <c r="M84" s="48">
        <v>2520000</v>
      </c>
      <c r="N84" s="48"/>
      <c r="O84" s="48">
        <v>519946</v>
      </c>
      <c r="P84" s="48"/>
      <c r="Q84" s="6">
        <v>0</v>
      </c>
    </row>
    <row r="85" spans="1:17" ht="15" x14ac:dyDescent="0.2">
      <c r="A85" s="3" t="s">
        <v>117</v>
      </c>
      <c r="B85" s="47" t="s">
        <v>118</v>
      </c>
      <c r="C85" s="47"/>
      <c r="D85" s="47"/>
      <c r="E85" s="48">
        <v>326000</v>
      </c>
      <c r="F85" s="48"/>
      <c r="G85" s="48">
        <v>2285000</v>
      </c>
      <c r="H85" s="48"/>
      <c r="I85" s="49">
        <v>2611000</v>
      </c>
      <c r="J85" s="49"/>
      <c r="K85" s="48">
        <v>191000</v>
      </c>
      <c r="L85" s="48"/>
      <c r="M85" s="48">
        <v>2420000</v>
      </c>
      <c r="N85" s="48"/>
      <c r="O85" s="48">
        <v>420000</v>
      </c>
      <c r="P85" s="48"/>
      <c r="Q85" s="6">
        <v>0</v>
      </c>
    </row>
    <row r="86" spans="1:17" ht="14.25" x14ac:dyDescent="0.2">
      <c r="A86" s="4" t="s">
        <v>119</v>
      </c>
      <c r="B86" s="53" t="s">
        <v>120</v>
      </c>
      <c r="C86" s="53"/>
      <c r="D86" s="53"/>
      <c r="E86" s="54">
        <v>326000</v>
      </c>
      <c r="F86" s="54"/>
      <c r="G86" s="54">
        <v>2285000</v>
      </c>
      <c r="H86" s="54"/>
      <c r="I86" s="56">
        <v>2611000</v>
      </c>
      <c r="J86" s="56"/>
      <c r="K86" s="54">
        <v>191000</v>
      </c>
      <c r="L86" s="54"/>
      <c r="M86" s="54">
        <v>2420000</v>
      </c>
      <c r="N86" s="54"/>
      <c r="O86" s="54">
        <v>420000</v>
      </c>
      <c r="P86" s="54"/>
      <c r="Q86" s="7">
        <v>0</v>
      </c>
    </row>
    <row r="87" spans="1:17" ht="15" x14ac:dyDescent="0.2">
      <c r="A87" s="3" t="s">
        <v>121</v>
      </c>
      <c r="B87" s="47" t="s">
        <v>122</v>
      </c>
      <c r="C87" s="47"/>
      <c r="D87" s="47"/>
      <c r="E87" s="52">
        <v>0</v>
      </c>
      <c r="F87" s="52"/>
      <c r="G87" s="48">
        <v>1100000</v>
      </c>
      <c r="H87" s="48"/>
      <c r="I87" s="49">
        <v>1100000</v>
      </c>
      <c r="J87" s="49"/>
      <c r="K87" s="48">
        <v>1000000</v>
      </c>
      <c r="L87" s="48"/>
      <c r="M87" s="48">
        <v>100000</v>
      </c>
      <c r="N87" s="48"/>
      <c r="O87" s="48">
        <v>99946</v>
      </c>
      <c r="P87" s="48"/>
      <c r="Q87" s="6">
        <v>0</v>
      </c>
    </row>
    <row r="88" spans="1:17" ht="14.25" x14ac:dyDescent="0.2">
      <c r="A88" s="4" t="s">
        <v>123</v>
      </c>
      <c r="B88" s="53" t="s">
        <v>122</v>
      </c>
      <c r="C88" s="53"/>
      <c r="D88" s="53"/>
      <c r="E88" s="55">
        <v>0</v>
      </c>
      <c r="F88" s="55"/>
      <c r="G88" s="54">
        <v>1100000</v>
      </c>
      <c r="H88" s="54"/>
      <c r="I88" s="56">
        <v>1100000</v>
      </c>
      <c r="J88" s="56"/>
      <c r="K88" s="54">
        <v>1000000</v>
      </c>
      <c r="L88" s="54"/>
      <c r="M88" s="54">
        <v>100000</v>
      </c>
      <c r="N88" s="54"/>
      <c r="O88" s="54">
        <v>99946</v>
      </c>
      <c r="P88" s="54"/>
      <c r="Q88" s="7">
        <v>0</v>
      </c>
    </row>
    <row r="89" spans="1:17" ht="15" x14ac:dyDescent="0.2">
      <c r="A89" s="3" t="s">
        <v>124</v>
      </c>
      <c r="B89" s="47" t="s">
        <v>125</v>
      </c>
      <c r="C89" s="47"/>
      <c r="D89" s="47"/>
      <c r="E89" s="48">
        <v>5850000</v>
      </c>
      <c r="F89" s="48"/>
      <c r="G89" s="48">
        <v>2200000</v>
      </c>
      <c r="H89" s="48"/>
      <c r="I89" s="49">
        <v>8050000</v>
      </c>
      <c r="J89" s="49"/>
      <c r="K89" s="48">
        <v>3540928.61</v>
      </c>
      <c r="L89" s="48"/>
      <c r="M89" s="48">
        <v>4509071.3899999997</v>
      </c>
      <c r="N89" s="48"/>
      <c r="O89" s="48">
        <v>4509071.3899999997</v>
      </c>
      <c r="P89" s="48"/>
      <c r="Q89" s="2">
        <v>4509071.3899999997</v>
      </c>
    </row>
    <row r="90" spans="1:17" ht="15" x14ac:dyDescent="0.2">
      <c r="A90" s="3" t="s">
        <v>126</v>
      </c>
      <c r="B90" s="47" t="s">
        <v>127</v>
      </c>
      <c r="C90" s="47"/>
      <c r="D90" s="47"/>
      <c r="E90" s="48">
        <v>5000000</v>
      </c>
      <c r="F90" s="48"/>
      <c r="G90" s="48">
        <v>-5000000</v>
      </c>
      <c r="H90" s="48"/>
      <c r="I90" s="62">
        <v>0</v>
      </c>
      <c r="J90" s="62"/>
      <c r="K90" s="52">
        <v>0</v>
      </c>
      <c r="L90" s="52"/>
      <c r="M90" s="52">
        <v>0</v>
      </c>
      <c r="N90" s="52"/>
      <c r="O90" s="52">
        <v>0</v>
      </c>
      <c r="P90" s="52"/>
      <c r="Q90" s="6">
        <v>0</v>
      </c>
    </row>
    <row r="91" spans="1:17" ht="14.25" x14ac:dyDescent="0.2">
      <c r="A91" s="4" t="s">
        <v>128</v>
      </c>
      <c r="B91" s="53" t="s">
        <v>129</v>
      </c>
      <c r="C91" s="53"/>
      <c r="D91" s="53"/>
      <c r="E91" s="54">
        <v>5000000</v>
      </c>
      <c r="F91" s="54"/>
      <c r="G91" s="54">
        <v>-5000000</v>
      </c>
      <c r="H91" s="54"/>
      <c r="I91" s="61">
        <v>0</v>
      </c>
      <c r="J91" s="61"/>
      <c r="K91" s="55">
        <v>0</v>
      </c>
      <c r="L91" s="55"/>
      <c r="M91" s="55">
        <v>0</v>
      </c>
      <c r="N91" s="55"/>
      <c r="O91" s="55">
        <v>0</v>
      </c>
      <c r="P91" s="55"/>
      <c r="Q91" s="7">
        <v>0</v>
      </c>
    </row>
    <row r="92" spans="1:17" ht="15" x14ac:dyDescent="0.2">
      <c r="A92" s="3" t="s">
        <v>130</v>
      </c>
      <c r="B92" s="47" t="s">
        <v>131</v>
      </c>
      <c r="C92" s="47"/>
      <c r="D92" s="47"/>
      <c r="E92" s="48">
        <v>850000</v>
      </c>
      <c r="F92" s="48"/>
      <c r="G92" s="48">
        <v>1700000</v>
      </c>
      <c r="H92" s="48"/>
      <c r="I92" s="49">
        <v>2550000</v>
      </c>
      <c r="J92" s="49"/>
      <c r="K92" s="48">
        <v>1161291.07</v>
      </c>
      <c r="L92" s="48"/>
      <c r="M92" s="48">
        <v>1388708.93</v>
      </c>
      <c r="N92" s="48"/>
      <c r="O92" s="48">
        <v>1388708.93</v>
      </c>
      <c r="P92" s="48"/>
      <c r="Q92" s="2">
        <v>1388708.93</v>
      </c>
    </row>
    <row r="93" spans="1:17" ht="14.25" x14ac:dyDescent="0.2">
      <c r="A93" s="4" t="s">
        <v>132</v>
      </c>
      <c r="B93" s="53" t="s">
        <v>131</v>
      </c>
      <c r="C93" s="53"/>
      <c r="D93" s="53"/>
      <c r="E93" s="54">
        <v>850000</v>
      </c>
      <c r="F93" s="54"/>
      <c r="G93" s="54">
        <v>1700000</v>
      </c>
      <c r="H93" s="54"/>
      <c r="I93" s="56">
        <v>2550000</v>
      </c>
      <c r="J93" s="56"/>
      <c r="K93" s="54">
        <v>1161291.07</v>
      </c>
      <c r="L93" s="54"/>
      <c r="M93" s="54">
        <v>1388708.93</v>
      </c>
      <c r="N93" s="54"/>
      <c r="O93" s="54">
        <v>1388708.93</v>
      </c>
      <c r="P93" s="54"/>
      <c r="Q93" s="5">
        <v>1388708.93</v>
      </c>
    </row>
    <row r="94" spans="1:17" ht="15" x14ac:dyDescent="0.2">
      <c r="A94" s="3" t="s">
        <v>133</v>
      </c>
      <c r="B94" s="47" t="s">
        <v>134</v>
      </c>
      <c r="C94" s="47"/>
      <c r="D94" s="47"/>
      <c r="E94" s="52">
        <v>0</v>
      </c>
      <c r="F94" s="52"/>
      <c r="G94" s="48">
        <v>5500000</v>
      </c>
      <c r="H94" s="48"/>
      <c r="I94" s="49">
        <v>5500000</v>
      </c>
      <c r="J94" s="49"/>
      <c r="K94" s="48">
        <v>2379637.54</v>
      </c>
      <c r="L94" s="48"/>
      <c r="M94" s="48">
        <v>3120362.46</v>
      </c>
      <c r="N94" s="48"/>
      <c r="O94" s="48">
        <v>3120362.46</v>
      </c>
      <c r="P94" s="48"/>
      <c r="Q94" s="2">
        <v>3120362.46</v>
      </c>
    </row>
    <row r="95" spans="1:17" ht="14.25" x14ac:dyDescent="0.2">
      <c r="A95" s="4" t="s">
        <v>135</v>
      </c>
      <c r="B95" s="53" t="s">
        <v>134</v>
      </c>
      <c r="C95" s="53"/>
      <c r="D95" s="53"/>
      <c r="E95" s="55">
        <v>0</v>
      </c>
      <c r="F95" s="55"/>
      <c r="G95" s="54">
        <v>5500000</v>
      </c>
      <c r="H95" s="54"/>
      <c r="I95" s="56">
        <v>5500000</v>
      </c>
      <c r="J95" s="56"/>
      <c r="K95" s="54">
        <v>2379637.54</v>
      </c>
      <c r="L95" s="54"/>
      <c r="M95" s="54">
        <v>3120362.46</v>
      </c>
      <c r="N95" s="54"/>
      <c r="O95" s="54">
        <v>3120362.46</v>
      </c>
      <c r="P95" s="54"/>
      <c r="Q95" s="5">
        <v>3120362.46</v>
      </c>
    </row>
    <row r="96" spans="1:17" ht="15" x14ac:dyDescent="0.2">
      <c r="A96" s="3" t="s">
        <v>136</v>
      </c>
      <c r="B96" s="47" t="s">
        <v>137</v>
      </c>
      <c r="C96" s="47"/>
      <c r="D96" s="47"/>
      <c r="E96" s="48">
        <v>12651157</v>
      </c>
      <c r="F96" s="48"/>
      <c r="G96" s="48">
        <v>-10271800</v>
      </c>
      <c r="H96" s="48"/>
      <c r="I96" s="49">
        <v>2379357</v>
      </c>
      <c r="J96" s="49"/>
      <c r="K96" s="48">
        <v>956175.34</v>
      </c>
      <c r="L96" s="48"/>
      <c r="M96" s="48">
        <v>1423181.66</v>
      </c>
      <c r="N96" s="48"/>
      <c r="O96" s="48">
        <v>1412705.75</v>
      </c>
      <c r="P96" s="48"/>
      <c r="Q96" s="2">
        <v>998910.54</v>
      </c>
    </row>
    <row r="97" spans="1:17" ht="15" x14ac:dyDescent="0.2">
      <c r="A97" s="8"/>
      <c r="B97" s="47" t="s">
        <v>138</v>
      </c>
      <c r="C97" s="47"/>
      <c r="D97" s="47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8"/>
    </row>
    <row r="98" spans="1:17" ht="15" x14ac:dyDescent="0.2">
      <c r="A98" s="3" t="s">
        <v>139</v>
      </c>
      <c r="B98" s="47" t="s">
        <v>140</v>
      </c>
      <c r="C98" s="47"/>
      <c r="D98" s="47"/>
      <c r="E98" s="48">
        <v>12171157</v>
      </c>
      <c r="F98" s="48"/>
      <c r="G98" s="48">
        <v>-11870500</v>
      </c>
      <c r="H98" s="48"/>
      <c r="I98" s="49">
        <v>300657</v>
      </c>
      <c r="J98" s="49"/>
      <c r="K98" s="48">
        <v>286615</v>
      </c>
      <c r="L98" s="48"/>
      <c r="M98" s="48">
        <v>14042</v>
      </c>
      <c r="N98" s="48"/>
      <c r="O98" s="48">
        <v>14042</v>
      </c>
      <c r="P98" s="48"/>
      <c r="Q98" s="2">
        <v>14042</v>
      </c>
    </row>
    <row r="99" spans="1:17" ht="14.25" x14ac:dyDescent="0.2">
      <c r="A99" s="4" t="s">
        <v>141</v>
      </c>
      <c r="B99" s="53" t="s">
        <v>142</v>
      </c>
      <c r="C99" s="53"/>
      <c r="D99" s="53"/>
      <c r="E99" s="54">
        <v>12000000</v>
      </c>
      <c r="F99" s="54"/>
      <c r="G99" s="54">
        <v>-12000000</v>
      </c>
      <c r="H99" s="54"/>
      <c r="I99" s="61">
        <v>0</v>
      </c>
      <c r="J99" s="61"/>
      <c r="K99" s="55">
        <v>0</v>
      </c>
      <c r="L99" s="55"/>
      <c r="M99" s="55">
        <v>0</v>
      </c>
      <c r="N99" s="55"/>
      <c r="O99" s="55">
        <v>0</v>
      </c>
      <c r="P99" s="55"/>
      <c r="Q99" s="7">
        <v>0</v>
      </c>
    </row>
    <row r="100" spans="1:17" ht="14.25" x14ac:dyDescent="0.2">
      <c r="A100" s="4" t="s">
        <v>143</v>
      </c>
      <c r="B100" s="53" t="s">
        <v>144</v>
      </c>
      <c r="C100" s="53"/>
      <c r="D100" s="53"/>
      <c r="E100" s="54">
        <v>171157</v>
      </c>
      <c r="F100" s="54"/>
      <c r="G100" s="54">
        <v>129500</v>
      </c>
      <c r="H100" s="54"/>
      <c r="I100" s="56">
        <v>300657</v>
      </c>
      <c r="J100" s="56"/>
      <c r="K100" s="54">
        <v>286615</v>
      </c>
      <c r="L100" s="54"/>
      <c r="M100" s="54">
        <v>14042</v>
      </c>
      <c r="N100" s="54"/>
      <c r="O100" s="54">
        <v>14042</v>
      </c>
      <c r="P100" s="54"/>
      <c r="Q100" s="5">
        <v>14042</v>
      </c>
    </row>
    <row r="101" spans="1:17" ht="15" x14ac:dyDescent="0.2">
      <c r="A101" s="3" t="s">
        <v>145</v>
      </c>
      <c r="B101" s="47" t="s">
        <v>146</v>
      </c>
      <c r="C101" s="47"/>
      <c r="D101" s="47"/>
      <c r="E101" s="48">
        <v>480000</v>
      </c>
      <c r="F101" s="48"/>
      <c r="G101" s="48">
        <v>1598700</v>
      </c>
      <c r="H101" s="48"/>
      <c r="I101" s="49">
        <v>2078700</v>
      </c>
      <c r="J101" s="49"/>
      <c r="K101" s="48">
        <v>669560.34</v>
      </c>
      <c r="L101" s="48"/>
      <c r="M101" s="48">
        <v>1409139.66</v>
      </c>
      <c r="N101" s="48"/>
      <c r="O101" s="48">
        <v>1398663.75</v>
      </c>
      <c r="P101" s="48"/>
      <c r="Q101" s="2">
        <v>984868.54</v>
      </c>
    </row>
    <row r="102" spans="1:17" ht="14.25" x14ac:dyDescent="0.2">
      <c r="A102" s="4" t="s">
        <v>147</v>
      </c>
      <c r="B102" s="53" t="s">
        <v>148</v>
      </c>
      <c r="C102" s="53"/>
      <c r="D102" s="53"/>
      <c r="E102" s="54">
        <v>60000</v>
      </c>
      <c r="F102" s="54"/>
      <c r="G102" s="54">
        <v>100000</v>
      </c>
      <c r="H102" s="54"/>
      <c r="I102" s="56">
        <v>160000</v>
      </c>
      <c r="J102" s="56"/>
      <c r="K102" s="54">
        <v>67000</v>
      </c>
      <c r="L102" s="54"/>
      <c r="M102" s="54">
        <v>93000</v>
      </c>
      <c r="N102" s="54"/>
      <c r="O102" s="54">
        <v>92748</v>
      </c>
      <c r="P102" s="54"/>
      <c r="Q102" s="5">
        <v>92748</v>
      </c>
    </row>
    <row r="103" spans="1:17" ht="14.25" x14ac:dyDescent="0.2">
      <c r="A103" s="4" t="s">
        <v>149</v>
      </c>
      <c r="B103" s="53" t="s">
        <v>150</v>
      </c>
      <c r="C103" s="53"/>
      <c r="D103" s="53"/>
      <c r="E103" s="55">
        <v>0</v>
      </c>
      <c r="F103" s="55"/>
      <c r="G103" s="54">
        <v>153200</v>
      </c>
      <c r="H103" s="54"/>
      <c r="I103" s="56">
        <v>153200</v>
      </c>
      <c r="J103" s="56"/>
      <c r="K103" s="54">
        <v>153200</v>
      </c>
      <c r="L103" s="54"/>
      <c r="M103" s="55">
        <v>0</v>
      </c>
      <c r="N103" s="55"/>
      <c r="O103" s="55">
        <v>0</v>
      </c>
      <c r="P103" s="55"/>
      <c r="Q103" s="7">
        <v>0</v>
      </c>
    </row>
    <row r="104" spans="1:17" ht="14.25" x14ac:dyDescent="0.2">
      <c r="A104" s="4" t="s">
        <v>151</v>
      </c>
      <c r="B104" s="53" t="s">
        <v>152</v>
      </c>
      <c r="C104" s="53"/>
      <c r="D104" s="53"/>
      <c r="E104" s="54">
        <v>170000</v>
      </c>
      <c r="F104" s="54"/>
      <c r="G104" s="54">
        <v>475000</v>
      </c>
      <c r="H104" s="54"/>
      <c r="I104" s="56">
        <v>645000</v>
      </c>
      <c r="J104" s="56"/>
      <c r="K104" s="54">
        <v>89509.51</v>
      </c>
      <c r="L104" s="54"/>
      <c r="M104" s="54">
        <v>555490.49</v>
      </c>
      <c r="N104" s="54"/>
      <c r="O104" s="54">
        <v>546732.09</v>
      </c>
      <c r="P104" s="54"/>
      <c r="Q104" s="5">
        <v>546732.09</v>
      </c>
    </row>
    <row r="105" spans="1:17" ht="14.25" x14ac:dyDescent="0.2">
      <c r="A105" s="4" t="s">
        <v>153</v>
      </c>
      <c r="B105" s="53" t="s">
        <v>154</v>
      </c>
      <c r="C105" s="53"/>
      <c r="D105" s="53"/>
      <c r="E105" s="54">
        <v>250000</v>
      </c>
      <c r="F105" s="54"/>
      <c r="G105" s="54">
        <v>750000</v>
      </c>
      <c r="H105" s="54"/>
      <c r="I105" s="56">
        <v>1000000</v>
      </c>
      <c r="J105" s="56"/>
      <c r="K105" s="54">
        <v>359350.88</v>
      </c>
      <c r="L105" s="54"/>
      <c r="M105" s="54">
        <v>640649.12</v>
      </c>
      <c r="N105" s="54"/>
      <c r="O105" s="54">
        <v>639183.61</v>
      </c>
      <c r="P105" s="54"/>
      <c r="Q105" s="5">
        <v>345388.45</v>
      </c>
    </row>
    <row r="106" spans="1:17" ht="15" x14ac:dyDescent="0.2">
      <c r="A106" s="8"/>
      <c r="B106" s="53" t="s">
        <v>155</v>
      </c>
      <c r="C106" s="53"/>
      <c r="D106" s="5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8"/>
    </row>
    <row r="107" spans="1:17" ht="14.25" x14ac:dyDescent="0.2">
      <c r="A107" s="4" t="s">
        <v>156</v>
      </c>
      <c r="B107" s="53" t="s">
        <v>157</v>
      </c>
      <c r="C107" s="53"/>
      <c r="D107" s="53"/>
      <c r="E107" s="55">
        <v>0</v>
      </c>
      <c r="F107" s="55"/>
      <c r="G107" s="54">
        <v>120500</v>
      </c>
      <c r="H107" s="54"/>
      <c r="I107" s="56">
        <v>120500</v>
      </c>
      <c r="J107" s="56"/>
      <c r="K107" s="55">
        <v>499.95</v>
      </c>
      <c r="L107" s="55"/>
      <c r="M107" s="54">
        <v>120000.05</v>
      </c>
      <c r="N107" s="54"/>
      <c r="O107" s="54">
        <v>120000.05</v>
      </c>
      <c r="P107" s="54"/>
      <c r="Q107" s="7">
        <v>0</v>
      </c>
    </row>
    <row r="108" spans="1:17" ht="15" x14ac:dyDescent="0.2">
      <c r="A108" s="3" t="s">
        <v>158</v>
      </c>
      <c r="B108" s="47" t="s">
        <v>159</v>
      </c>
      <c r="C108" s="47"/>
      <c r="D108" s="47"/>
      <c r="E108" s="48">
        <v>4647110</v>
      </c>
      <c r="F108" s="48"/>
      <c r="G108" s="48">
        <v>5177020</v>
      </c>
      <c r="H108" s="48"/>
      <c r="I108" s="49">
        <v>9824130</v>
      </c>
      <c r="J108" s="49"/>
      <c r="K108" s="48">
        <v>5936750.3899999997</v>
      </c>
      <c r="L108" s="48"/>
      <c r="M108" s="48">
        <v>3887379.61</v>
      </c>
      <c r="N108" s="48"/>
      <c r="O108" s="48">
        <v>3815273.11</v>
      </c>
      <c r="P108" s="48"/>
      <c r="Q108" s="2">
        <v>699994.61</v>
      </c>
    </row>
    <row r="109" spans="1:17" ht="15" x14ac:dyDescent="0.2">
      <c r="A109" s="3" t="s">
        <v>160</v>
      </c>
      <c r="B109" s="47" t="s">
        <v>161</v>
      </c>
      <c r="C109" s="47"/>
      <c r="D109" s="47"/>
      <c r="E109" s="48">
        <v>36000</v>
      </c>
      <c r="F109" s="48"/>
      <c r="G109" s="48">
        <v>65000</v>
      </c>
      <c r="H109" s="48"/>
      <c r="I109" s="49">
        <v>101000</v>
      </c>
      <c r="J109" s="49"/>
      <c r="K109" s="48">
        <v>101000</v>
      </c>
      <c r="L109" s="48"/>
      <c r="M109" s="52">
        <v>0</v>
      </c>
      <c r="N109" s="52"/>
      <c r="O109" s="52">
        <v>0</v>
      </c>
      <c r="P109" s="52"/>
      <c r="Q109" s="6">
        <v>0</v>
      </c>
    </row>
    <row r="110" spans="1:17" ht="14.25" x14ac:dyDescent="0.2">
      <c r="A110" s="4" t="s">
        <v>162</v>
      </c>
      <c r="B110" s="53" t="s">
        <v>161</v>
      </c>
      <c r="C110" s="53"/>
      <c r="D110" s="53"/>
      <c r="E110" s="54">
        <v>36000</v>
      </c>
      <c r="F110" s="54"/>
      <c r="G110" s="54">
        <v>65000</v>
      </c>
      <c r="H110" s="54"/>
      <c r="I110" s="56">
        <v>101000</v>
      </c>
      <c r="J110" s="56"/>
      <c r="K110" s="54">
        <v>101000</v>
      </c>
      <c r="L110" s="54"/>
      <c r="M110" s="55">
        <v>0</v>
      </c>
      <c r="N110" s="55"/>
      <c r="O110" s="55">
        <v>0</v>
      </c>
      <c r="P110" s="55"/>
      <c r="Q110" s="7">
        <v>0</v>
      </c>
    </row>
    <row r="111" spans="1:17" ht="15" x14ac:dyDescent="0.2">
      <c r="A111" s="3" t="s">
        <v>163</v>
      </c>
      <c r="B111" s="47" t="s">
        <v>164</v>
      </c>
      <c r="C111" s="47"/>
      <c r="D111" s="47"/>
      <c r="E111" s="48">
        <v>35278</v>
      </c>
      <c r="F111" s="48"/>
      <c r="G111" s="48">
        <v>155000</v>
      </c>
      <c r="H111" s="48"/>
      <c r="I111" s="49">
        <v>190278</v>
      </c>
      <c r="J111" s="49"/>
      <c r="K111" s="48">
        <v>176118</v>
      </c>
      <c r="L111" s="48"/>
      <c r="M111" s="48">
        <v>14160</v>
      </c>
      <c r="N111" s="48"/>
      <c r="O111" s="48">
        <v>14160</v>
      </c>
      <c r="P111" s="48"/>
      <c r="Q111" s="2">
        <v>14160</v>
      </c>
    </row>
    <row r="112" spans="1:17" ht="14.25" x14ac:dyDescent="0.2">
      <c r="A112" s="4" t="s">
        <v>165</v>
      </c>
      <c r="B112" s="53" t="s">
        <v>164</v>
      </c>
      <c r="C112" s="53"/>
      <c r="D112" s="53"/>
      <c r="E112" s="54">
        <v>35278</v>
      </c>
      <c r="F112" s="54"/>
      <c r="G112" s="54">
        <v>155000</v>
      </c>
      <c r="H112" s="54"/>
      <c r="I112" s="56">
        <v>190278</v>
      </c>
      <c r="J112" s="56"/>
      <c r="K112" s="54">
        <v>176118</v>
      </c>
      <c r="L112" s="54"/>
      <c r="M112" s="54">
        <v>14160</v>
      </c>
      <c r="N112" s="54"/>
      <c r="O112" s="54">
        <v>14160</v>
      </c>
      <c r="P112" s="54"/>
      <c r="Q112" s="5">
        <v>14160</v>
      </c>
    </row>
    <row r="113" spans="1:17" ht="15" x14ac:dyDescent="0.2">
      <c r="A113" s="3" t="s">
        <v>166</v>
      </c>
      <c r="B113" s="47" t="s">
        <v>167</v>
      </c>
      <c r="C113" s="47"/>
      <c r="D113" s="47"/>
      <c r="E113" s="48">
        <v>1325832</v>
      </c>
      <c r="F113" s="48"/>
      <c r="G113" s="48">
        <v>302020</v>
      </c>
      <c r="H113" s="48"/>
      <c r="I113" s="49">
        <v>1627852</v>
      </c>
      <c r="J113" s="49"/>
      <c r="K113" s="48">
        <v>1187852</v>
      </c>
      <c r="L113" s="48"/>
      <c r="M113" s="48">
        <v>440000</v>
      </c>
      <c r="N113" s="48"/>
      <c r="O113" s="48">
        <v>382474.25</v>
      </c>
      <c r="P113" s="48"/>
      <c r="Q113" s="6">
        <v>0</v>
      </c>
    </row>
    <row r="114" spans="1:17" ht="14.25" x14ac:dyDescent="0.2">
      <c r="A114" s="4" t="s">
        <v>168</v>
      </c>
      <c r="B114" s="53" t="s">
        <v>169</v>
      </c>
      <c r="C114" s="53"/>
      <c r="D114" s="53"/>
      <c r="E114" s="54">
        <v>1023514</v>
      </c>
      <c r="F114" s="54"/>
      <c r="G114" s="54">
        <v>302020</v>
      </c>
      <c r="H114" s="54"/>
      <c r="I114" s="56">
        <v>1325534</v>
      </c>
      <c r="J114" s="56"/>
      <c r="K114" s="54">
        <v>885534</v>
      </c>
      <c r="L114" s="54"/>
      <c r="M114" s="54">
        <v>440000</v>
      </c>
      <c r="N114" s="54"/>
      <c r="O114" s="54">
        <v>382474.25</v>
      </c>
      <c r="P114" s="54"/>
      <c r="Q114" s="7">
        <v>0</v>
      </c>
    </row>
    <row r="115" spans="1:17" ht="14.25" x14ac:dyDescent="0.2">
      <c r="A115" s="4" t="s">
        <v>170</v>
      </c>
      <c r="B115" s="53" t="s">
        <v>171</v>
      </c>
      <c r="C115" s="53"/>
      <c r="D115" s="53"/>
      <c r="E115" s="54">
        <v>302318</v>
      </c>
      <c r="F115" s="54"/>
      <c r="G115" s="55">
        <v>0</v>
      </c>
      <c r="H115" s="55"/>
      <c r="I115" s="56">
        <v>302318</v>
      </c>
      <c r="J115" s="56"/>
      <c r="K115" s="54">
        <v>302318</v>
      </c>
      <c r="L115" s="54"/>
      <c r="M115" s="55">
        <v>0</v>
      </c>
      <c r="N115" s="55"/>
      <c r="O115" s="55">
        <v>0</v>
      </c>
      <c r="P115" s="55"/>
      <c r="Q115" s="7">
        <v>0</v>
      </c>
    </row>
    <row r="116" spans="1:17" ht="15" x14ac:dyDescent="0.2">
      <c r="A116" s="3" t="s">
        <v>172</v>
      </c>
      <c r="B116" s="3" t="s">
        <v>173</v>
      </c>
      <c r="C116" s="48">
        <v>200000</v>
      </c>
      <c r="D116" s="48"/>
      <c r="E116" s="48"/>
      <c r="F116" s="48"/>
      <c r="G116" s="48">
        <v>2900000</v>
      </c>
      <c r="H116" s="48"/>
      <c r="I116" s="49">
        <v>3100000</v>
      </c>
      <c r="J116" s="49"/>
      <c r="K116" s="48">
        <v>2939424</v>
      </c>
      <c r="L116" s="48"/>
      <c r="M116" s="48">
        <v>160576</v>
      </c>
      <c r="N116" s="48"/>
      <c r="O116" s="48">
        <v>147690.20000000001</v>
      </c>
      <c r="P116" s="48"/>
      <c r="Q116" s="2">
        <v>103191</v>
      </c>
    </row>
    <row r="117" spans="1:17" ht="14.25" x14ac:dyDescent="0.2">
      <c r="A117" s="4" t="s">
        <v>174</v>
      </c>
      <c r="B117" s="4" t="s">
        <v>175</v>
      </c>
      <c r="C117" s="54">
        <v>200000</v>
      </c>
      <c r="D117" s="54"/>
      <c r="E117" s="54"/>
      <c r="F117" s="54"/>
      <c r="G117" s="54">
        <v>2900000</v>
      </c>
      <c r="H117" s="54"/>
      <c r="I117" s="56">
        <v>3100000</v>
      </c>
      <c r="J117" s="56"/>
      <c r="K117" s="54">
        <v>2939424</v>
      </c>
      <c r="L117" s="54"/>
      <c r="M117" s="54">
        <v>160576</v>
      </c>
      <c r="N117" s="54"/>
      <c r="O117" s="54">
        <v>147690.20000000001</v>
      </c>
      <c r="P117" s="54"/>
      <c r="Q117" s="5">
        <v>103191</v>
      </c>
    </row>
    <row r="118" spans="1:17" ht="15" x14ac:dyDescent="0.2">
      <c r="A118" s="3" t="s">
        <v>176</v>
      </c>
      <c r="B118" s="3" t="s">
        <v>177</v>
      </c>
      <c r="C118" s="48">
        <v>3050000</v>
      </c>
      <c r="D118" s="48"/>
      <c r="E118" s="48"/>
      <c r="F118" s="48"/>
      <c r="G118" s="48">
        <v>1750000</v>
      </c>
      <c r="H118" s="48"/>
      <c r="I118" s="49">
        <v>4800000</v>
      </c>
      <c r="J118" s="49"/>
      <c r="K118" s="48">
        <v>1529500</v>
      </c>
      <c r="L118" s="48"/>
      <c r="M118" s="48">
        <v>3270500</v>
      </c>
      <c r="N118" s="48"/>
      <c r="O118" s="48">
        <v>3268805.05</v>
      </c>
      <c r="P118" s="48"/>
      <c r="Q118" s="2">
        <v>580500</v>
      </c>
    </row>
    <row r="119" spans="1:17" ht="14.25" x14ac:dyDescent="0.2">
      <c r="A119" s="4" t="s">
        <v>178</v>
      </c>
      <c r="B119" s="4" t="s">
        <v>179</v>
      </c>
      <c r="C119" s="54">
        <v>2000000</v>
      </c>
      <c r="D119" s="54"/>
      <c r="E119" s="54"/>
      <c r="F119" s="54"/>
      <c r="G119" s="54">
        <v>2000000</v>
      </c>
      <c r="H119" s="54"/>
      <c r="I119" s="56">
        <v>4000000</v>
      </c>
      <c r="J119" s="56"/>
      <c r="K119" s="54">
        <v>893500</v>
      </c>
      <c r="L119" s="54"/>
      <c r="M119" s="54">
        <v>3106500</v>
      </c>
      <c r="N119" s="54"/>
      <c r="O119" s="54">
        <v>3104805.05</v>
      </c>
      <c r="P119" s="54"/>
      <c r="Q119" s="5">
        <v>516500</v>
      </c>
    </row>
    <row r="120" spans="1:17" ht="14.25" x14ac:dyDescent="0.2">
      <c r="A120" s="4" t="s">
        <v>180</v>
      </c>
      <c r="B120" s="4" t="s">
        <v>181</v>
      </c>
      <c r="C120" s="54">
        <v>450000</v>
      </c>
      <c r="D120" s="54"/>
      <c r="E120" s="54"/>
      <c r="F120" s="54"/>
      <c r="G120" s="54">
        <v>-450000</v>
      </c>
      <c r="H120" s="54"/>
      <c r="I120" s="61">
        <v>0</v>
      </c>
      <c r="J120" s="61"/>
      <c r="K120" s="55">
        <v>0</v>
      </c>
      <c r="L120" s="55"/>
      <c r="M120" s="55">
        <v>0</v>
      </c>
      <c r="N120" s="55"/>
      <c r="O120" s="55">
        <v>0</v>
      </c>
      <c r="P120" s="55"/>
      <c r="Q120" s="7">
        <v>0</v>
      </c>
    </row>
    <row r="121" spans="1:17" ht="14.25" x14ac:dyDescent="0.2">
      <c r="A121" s="4" t="s">
        <v>182</v>
      </c>
      <c r="B121" s="4" t="s">
        <v>183</v>
      </c>
      <c r="C121" s="54">
        <v>600000</v>
      </c>
      <c r="D121" s="54"/>
      <c r="E121" s="54"/>
      <c r="F121" s="54"/>
      <c r="G121" s="54">
        <v>200000</v>
      </c>
      <c r="H121" s="54"/>
      <c r="I121" s="56">
        <v>800000</v>
      </c>
      <c r="J121" s="56"/>
      <c r="K121" s="54">
        <v>636000</v>
      </c>
      <c r="L121" s="54"/>
      <c r="M121" s="54">
        <v>164000</v>
      </c>
      <c r="N121" s="54"/>
      <c r="O121" s="54">
        <v>164000</v>
      </c>
      <c r="P121" s="54"/>
      <c r="Q121" s="5">
        <v>64000</v>
      </c>
    </row>
    <row r="122" spans="1:17" ht="15" x14ac:dyDescent="0.2">
      <c r="A122" s="3" t="s">
        <v>184</v>
      </c>
      <c r="B122" s="3" t="s">
        <v>185</v>
      </c>
      <c r="C122" s="52">
        <v>0</v>
      </c>
      <c r="D122" s="52"/>
      <c r="E122" s="52"/>
      <c r="F122" s="52"/>
      <c r="G122" s="48">
        <v>5000</v>
      </c>
      <c r="H122" s="48"/>
      <c r="I122" s="49">
        <v>5000</v>
      </c>
      <c r="J122" s="49"/>
      <c r="K122" s="48">
        <v>2856.39</v>
      </c>
      <c r="L122" s="48"/>
      <c r="M122" s="48">
        <v>2143.61</v>
      </c>
      <c r="N122" s="48"/>
      <c r="O122" s="48">
        <v>2143.61</v>
      </c>
      <c r="P122" s="48"/>
      <c r="Q122" s="2">
        <v>2143.61</v>
      </c>
    </row>
    <row r="123" spans="1:17" ht="14.25" x14ac:dyDescent="0.2">
      <c r="A123" s="4" t="s">
        <v>186</v>
      </c>
      <c r="B123" s="4" t="s">
        <v>187</v>
      </c>
      <c r="C123" s="55">
        <v>0</v>
      </c>
      <c r="D123" s="55"/>
      <c r="E123" s="55"/>
      <c r="F123" s="55"/>
      <c r="G123" s="54">
        <v>5000</v>
      </c>
      <c r="H123" s="54"/>
      <c r="I123" s="56">
        <v>5000</v>
      </c>
      <c r="J123" s="56"/>
      <c r="K123" s="54">
        <v>2856.39</v>
      </c>
      <c r="L123" s="54"/>
      <c r="M123" s="54">
        <v>2143.61</v>
      </c>
      <c r="N123" s="54"/>
      <c r="O123" s="54">
        <v>2143.61</v>
      </c>
      <c r="P123" s="54"/>
      <c r="Q123" s="5">
        <v>2143.61</v>
      </c>
    </row>
    <row r="124" spans="1:17" ht="15" x14ac:dyDescent="0.2">
      <c r="A124" s="9">
        <v>2.2999999999999998</v>
      </c>
      <c r="B124" s="11" t="s">
        <v>188</v>
      </c>
      <c r="C124" s="51">
        <v>31964235</v>
      </c>
      <c r="D124" s="51"/>
      <c r="E124" s="51"/>
      <c r="F124" s="51"/>
      <c r="G124" s="51">
        <v>4156100</v>
      </c>
      <c r="H124" s="51"/>
      <c r="I124" s="60">
        <v>36120335</v>
      </c>
      <c r="J124" s="60"/>
      <c r="K124" s="51">
        <v>15032555.67</v>
      </c>
      <c r="L124" s="51"/>
      <c r="M124" s="51">
        <v>21087779.329999998</v>
      </c>
      <c r="N124" s="51"/>
      <c r="O124" s="51">
        <v>14918268.16</v>
      </c>
      <c r="P124" s="51"/>
      <c r="Q124" s="10">
        <v>11126306.25</v>
      </c>
    </row>
    <row r="125" spans="1:17" ht="15" x14ac:dyDescent="0.2">
      <c r="A125" s="3" t="s">
        <v>189</v>
      </c>
      <c r="B125" s="3" t="s">
        <v>190</v>
      </c>
      <c r="C125" s="48">
        <v>6000000</v>
      </c>
      <c r="D125" s="48"/>
      <c r="E125" s="48"/>
      <c r="F125" s="48"/>
      <c r="G125" s="48">
        <v>114000</v>
      </c>
      <c r="H125" s="48"/>
      <c r="I125" s="49">
        <v>6114000</v>
      </c>
      <c r="J125" s="49"/>
      <c r="K125" s="48">
        <v>2050213.55</v>
      </c>
      <c r="L125" s="48"/>
      <c r="M125" s="48">
        <v>4063786.45</v>
      </c>
      <c r="N125" s="48"/>
      <c r="O125" s="48">
        <v>3831868.25</v>
      </c>
      <c r="P125" s="48"/>
      <c r="Q125" s="2">
        <v>1211570.25</v>
      </c>
    </row>
    <row r="126" spans="1:17" ht="15" x14ac:dyDescent="0.2">
      <c r="A126" s="3" t="s">
        <v>191</v>
      </c>
      <c r="B126" s="3" t="s">
        <v>192</v>
      </c>
      <c r="C126" s="48">
        <v>6000000</v>
      </c>
      <c r="D126" s="48"/>
      <c r="E126" s="48"/>
      <c r="F126" s="48"/>
      <c r="G126" s="52">
        <v>0</v>
      </c>
      <c r="H126" s="52"/>
      <c r="I126" s="49">
        <v>6000000</v>
      </c>
      <c r="J126" s="49"/>
      <c r="K126" s="48">
        <v>1950105.21</v>
      </c>
      <c r="L126" s="48"/>
      <c r="M126" s="48">
        <v>4049894.79</v>
      </c>
      <c r="N126" s="48"/>
      <c r="O126" s="48">
        <v>3817976.59</v>
      </c>
      <c r="P126" s="48"/>
      <c r="Q126" s="2">
        <v>1197678.5900000001</v>
      </c>
    </row>
    <row r="127" spans="1:17" ht="14.25" x14ac:dyDescent="0.2">
      <c r="A127" s="4" t="s">
        <v>193</v>
      </c>
      <c r="B127" s="4" t="s">
        <v>192</v>
      </c>
      <c r="C127" s="54">
        <v>6000000</v>
      </c>
      <c r="D127" s="54"/>
      <c r="E127" s="54"/>
      <c r="F127" s="54"/>
      <c r="G127" s="55">
        <v>0</v>
      </c>
      <c r="H127" s="55"/>
      <c r="I127" s="56">
        <v>6000000</v>
      </c>
      <c r="J127" s="56"/>
      <c r="K127" s="54">
        <v>1950105.21</v>
      </c>
      <c r="L127" s="54"/>
      <c r="M127" s="54">
        <v>4049894.79</v>
      </c>
      <c r="N127" s="54"/>
      <c r="O127" s="54">
        <v>3817976.59</v>
      </c>
      <c r="P127" s="54"/>
      <c r="Q127" s="5">
        <v>1197678.5900000001</v>
      </c>
    </row>
    <row r="128" spans="1:17" ht="15" x14ac:dyDescent="0.2">
      <c r="A128" s="3" t="s">
        <v>194</v>
      </c>
      <c r="B128" s="3" t="s">
        <v>195</v>
      </c>
      <c r="C128" s="52">
        <v>0</v>
      </c>
      <c r="D128" s="52"/>
      <c r="E128" s="52"/>
      <c r="F128" s="52"/>
      <c r="G128" s="48">
        <v>14000</v>
      </c>
      <c r="H128" s="48"/>
      <c r="I128" s="49">
        <v>14000</v>
      </c>
      <c r="J128" s="49"/>
      <c r="K128" s="52">
        <v>108.34</v>
      </c>
      <c r="L128" s="52"/>
      <c r="M128" s="48">
        <v>13891.66</v>
      </c>
      <c r="N128" s="48"/>
      <c r="O128" s="48">
        <v>13891.66</v>
      </c>
      <c r="P128" s="48"/>
      <c r="Q128" s="2">
        <v>13891.66</v>
      </c>
    </row>
    <row r="129" spans="1:17" ht="14.25" x14ac:dyDescent="0.2">
      <c r="A129" s="4" t="s">
        <v>196</v>
      </c>
      <c r="B129" s="4" t="s">
        <v>197</v>
      </c>
      <c r="C129" s="55">
        <v>0</v>
      </c>
      <c r="D129" s="55"/>
      <c r="E129" s="55"/>
      <c r="F129" s="55"/>
      <c r="G129" s="54">
        <v>14000</v>
      </c>
      <c r="H129" s="54"/>
      <c r="I129" s="56">
        <v>14000</v>
      </c>
      <c r="J129" s="56"/>
      <c r="K129" s="55">
        <v>108.34</v>
      </c>
      <c r="L129" s="55"/>
      <c r="M129" s="54">
        <v>13891.66</v>
      </c>
      <c r="N129" s="54"/>
      <c r="O129" s="54">
        <v>13891.66</v>
      </c>
      <c r="P129" s="54"/>
      <c r="Q129" s="5">
        <v>13891.66</v>
      </c>
    </row>
    <row r="130" spans="1:17" ht="15" x14ac:dyDescent="0.2">
      <c r="A130" s="3" t="s">
        <v>198</v>
      </c>
      <c r="B130" s="3" t="s">
        <v>199</v>
      </c>
      <c r="C130" s="52">
        <v>0</v>
      </c>
      <c r="D130" s="52"/>
      <c r="E130" s="52"/>
      <c r="F130" s="52"/>
      <c r="G130" s="48">
        <v>100000</v>
      </c>
      <c r="H130" s="48"/>
      <c r="I130" s="49">
        <v>100000</v>
      </c>
      <c r="J130" s="49"/>
      <c r="K130" s="48">
        <v>100000</v>
      </c>
      <c r="L130" s="48"/>
      <c r="M130" s="52">
        <v>0</v>
      </c>
      <c r="N130" s="52"/>
      <c r="O130" s="52">
        <v>0</v>
      </c>
      <c r="P130" s="52"/>
      <c r="Q130" s="6">
        <v>0</v>
      </c>
    </row>
    <row r="131" spans="1:17" ht="14.25" x14ac:dyDescent="0.2">
      <c r="A131" s="4" t="s">
        <v>200</v>
      </c>
      <c r="B131" s="4" t="s">
        <v>199</v>
      </c>
      <c r="C131" s="55">
        <v>0</v>
      </c>
      <c r="D131" s="55"/>
      <c r="E131" s="55"/>
      <c r="F131" s="55"/>
      <c r="G131" s="54">
        <v>100000</v>
      </c>
      <c r="H131" s="54"/>
      <c r="I131" s="56">
        <v>100000</v>
      </c>
      <c r="J131" s="56"/>
      <c r="K131" s="54">
        <v>100000</v>
      </c>
      <c r="L131" s="54"/>
      <c r="M131" s="55">
        <v>0</v>
      </c>
      <c r="N131" s="55"/>
      <c r="O131" s="55">
        <v>0</v>
      </c>
      <c r="P131" s="55"/>
      <c r="Q131" s="7">
        <v>0</v>
      </c>
    </row>
    <row r="132" spans="1:17" ht="15" x14ac:dyDescent="0.2">
      <c r="A132" s="3" t="s">
        <v>201</v>
      </c>
      <c r="B132" s="3" t="s">
        <v>202</v>
      </c>
      <c r="C132" s="48">
        <v>500000</v>
      </c>
      <c r="D132" s="48"/>
      <c r="E132" s="48"/>
      <c r="F132" s="48"/>
      <c r="G132" s="48">
        <v>5325500</v>
      </c>
      <c r="H132" s="48"/>
      <c r="I132" s="49">
        <v>5825500</v>
      </c>
      <c r="J132" s="49"/>
      <c r="K132" s="48">
        <v>702278.3</v>
      </c>
      <c r="L132" s="48"/>
      <c r="M132" s="48">
        <v>5123221.7</v>
      </c>
      <c r="N132" s="48"/>
      <c r="O132" s="48">
        <v>63342.65</v>
      </c>
      <c r="P132" s="48"/>
      <c r="Q132" s="2">
        <v>63342.65</v>
      </c>
    </row>
    <row r="133" spans="1:17" ht="15" x14ac:dyDescent="0.2">
      <c r="A133" s="3" t="s">
        <v>203</v>
      </c>
      <c r="B133" s="3" t="s">
        <v>204</v>
      </c>
      <c r="C133" s="52">
        <v>0</v>
      </c>
      <c r="D133" s="52"/>
      <c r="E133" s="52"/>
      <c r="F133" s="52"/>
      <c r="G133" s="48">
        <v>125500</v>
      </c>
      <c r="H133" s="48"/>
      <c r="I133" s="49">
        <v>125500</v>
      </c>
      <c r="J133" s="49"/>
      <c r="K133" s="48">
        <v>2278.3000000000002</v>
      </c>
      <c r="L133" s="48"/>
      <c r="M133" s="48">
        <v>123221.7</v>
      </c>
      <c r="N133" s="48"/>
      <c r="O133" s="48">
        <v>63342.65</v>
      </c>
      <c r="P133" s="48"/>
      <c r="Q133" s="2">
        <v>63342.65</v>
      </c>
    </row>
    <row r="134" spans="1:17" ht="14.25" x14ac:dyDescent="0.2">
      <c r="A134" s="4" t="s">
        <v>205</v>
      </c>
      <c r="B134" s="4" t="s">
        <v>204</v>
      </c>
      <c r="C134" s="55">
        <v>0</v>
      </c>
      <c r="D134" s="55"/>
      <c r="E134" s="55"/>
      <c r="F134" s="55"/>
      <c r="G134" s="54">
        <v>125500</v>
      </c>
      <c r="H134" s="54"/>
      <c r="I134" s="56">
        <v>125500</v>
      </c>
      <c r="J134" s="56"/>
      <c r="K134" s="54">
        <v>2278.3000000000002</v>
      </c>
      <c r="L134" s="54"/>
      <c r="M134" s="54">
        <v>123221.7</v>
      </c>
      <c r="N134" s="54"/>
      <c r="O134" s="54">
        <v>63342.65</v>
      </c>
      <c r="P134" s="54"/>
      <c r="Q134" s="5">
        <v>63342.65</v>
      </c>
    </row>
    <row r="135" spans="1:17" ht="15" x14ac:dyDescent="0.2">
      <c r="A135" s="3" t="s">
        <v>206</v>
      </c>
      <c r="B135" s="3" t="s">
        <v>207</v>
      </c>
      <c r="C135" s="48">
        <v>500000</v>
      </c>
      <c r="D135" s="48"/>
      <c r="E135" s="48"/>
      <c r="F135" s="48"/>
      <c r="G135" s="48">
        <v>5000000</v>
      </c>
      <c r="H135" s="48"/>
      <c r="I135" s="49">
        <v>5500000</v>
      </c>
      <c r="J135" s="49"/>
      <c r="K135" s="48">
        <v>500000</v>
      </c>
      <c r="L135" s="48"/>
      <c r="M135" s="48">
        <v>5000000</v>
      </c>
      <c r="N135" s="48"/>
      <c r="O135" s="52">
        <v>0</v>
      </c>
      <c r="P135" s="52"/>
      <c r="Q135" s="6">
        <v>0</v>
      </c>
    </row>
    <row r="136" spans="1:17" ht="14.25" x14ac:dyDescent="0.2">
      <c r="A136" s="4" t="s">
        <v>208</v>
      </c>
      <c r="B136" s="4" t="s">
        <v>207</v>
      </c>
      <c r="C136" s="54">
        <v>500000</v>
      </c>
      <c r="D136" s="54"/>
      <c r="E136" s="54"/>
      <c r="F136" s="54"/>
      <c r="G136" s="54">
        <v>5000000</v>
      </c>
      <c r="H136" s="54"/>
      <c r="I136" s="56">
        <v>5500000</v>
      </c>
      <c r="J136" s="56"/>
      <c r="K136" s="54">
        <v>500000</v>
      </c>
      <c r="L136" s="54"/>
      <c r="M136" s="54">
        <v>5000000</v>
      </c>
      <c r="N136" s="54"/>
      <c r="O136" s="55">
        <v>0</v>
      </c>
      <c r="P136" s="55"/>
      <c r="Q136" s="7">
        <v>0</v>
      </c>
    </row>
    <row r="137" spans="1:17" ht="15" x14ac:dyDescent="0.2">
      <c r="A137" s="3" t="s">
        <v>209</v>
      </c>
      <c r="B137" s="3" t="s">
        <v>210</v>
      </c>
      <c r="C137" s="52">
        <v>0</v>
      </c>
      <c r="D137" s="52"/>
      <c r="E137" s="52"/>
      <c r="F137" s="52"/>
      <c r="G137" s="48">
        <v>200000</v>
      </c>
      <c r="H137" s="48"/>
      <c r="I137" s="49">
        <v>200000</v>
      </c>
      <c r="J137" s="49"/>
      <c r="K137" s="48">
        <v>200000</v>
      </c>
      <c r="L137" s="48"/>
      <c r="M137" s="52">
        <v>0</v>
      </c>
      <c r="N137" s="52"/>
      <c r="O137" s="52">
        <v>0</v>
      </c>
      <c r="P137" s="52"/>
      <c r="Q137" s="6">
        <v>0</v>
      </c>
    </row>
    <row r="138" spans="1:17" ht="14.25" x14ac:dyDescent="0.2">
      <c r="A138" s="4" t="s">
        <v>211</v>
      </c>
      <c r="B138" s="4" t="s">
        <v>210</v>
      </c>
      <c r="C138" s="55">
        <v>0</v>
      </c>
      <c r="D138" s="55"/>
      <c r="E138" s="55"/>
      <c r="F138" s="55"/>
      <c r="G138" s="54">
        <v>200000</v>
      </c>
      <c r="H138" s="54"/>
      <c r="I138" s="56">
        <v>200000</v>
      </c>
      <c r="J138" s="56"/>
      <c r="K138" s="54">
        <v>200000</v>
      </c>
      <c r="L138" s="54"/>
      <c r="M138" s="55">
        <v>0</v>
      </c>
      <c r="N138" s="55"/>
      <c r="O138" s="55">
        <v>0</v>
      </c>
      <c r="P138" s="55"/>
      <c r="Q138" s="7">
        <v>0</v>
      </c>
    </row>
    <row r="139" spans="1:17" ht="15" x14ac:dyDescent="0.2">
      <c r="A139" s="3" t="s">
        <v>212</v>
      </c>
      <c r="B139" s="3" t="s">
        <v>213</v>
      </c>
      <c r="C139" s="48">
        <v>745000</v>
      </c>
      <c r="D139" s="48"/>
      <c r="E139" s="48"/>
      <c r="F139" s="48"/>
      <c r="G139" s="48">
        <v>736000</v>
      </c>
      <c r="H139" s="48"/>
      <c r="I139" s="49">
        <v>1481000</v>
      </c>
      <c r="J139" s="49"/>
      <c r="K139" s="48">
        <v>744667.15</v>
      </c>
      <c r="L139" s="48"/>
      <c r="M139" s="48">
        <v>736332.85</v>
      </c>
      <c r="N139" s="48"/>
      <c r="O139" s="48">
        <v>183342.05</v>
      </c>
      <c r="P139" s="48"/>
      <c r="Q139" s="2">
        <v>183342.05</v>
      </c>
    </row>
    <row r="140" spans="1:17" ht="15" x14ac:dyDescent="0.2">
      <c r="A140" s="3" t="s">
        <v>214</v>
      </c>
      <c r="B140" s="3" t="s">
        <v>215</v>
      </c>
      <c r="C140" s="48">
        <v>570000</v>
      </c>
      <c r="D140" s="48"/>
      <c r="E140" s="48"/>
      <c r="F140" s="48"/>
      <c r="G140" s="48">
        <v>300000</v>
      </c>
      <c r="H140" s="48"/>
      <c r="I140" s="49">
        <v>870000</v>
      </c>
      <c r="J140" s="49"/>
      <c r="K140" s="48">
        <v>290662.02</v>
      </c>
      <c r="L140" s="48"/>
      <c r="M140" s="48">
        <v>579337.98</v>
      </c>
      <c r="N140" s="48"/>
      <c r="O140" s="48">
        <v>29337.98</v>
      </c>
      <c r="P140" s="48"/>
      <c r="Q140" s="2">
        <v>29337.98</v>
      </c>
    </row>
    <row r="141" spans="1:17" ht="14.25" x14ac:dyDescent="0.2">
      <c r="A141" s="4" t="s">
        <v>216</v>
      </c>
      <c r="B141" s="4" t="s">
        <v>215</v>
      </c>
      <c r="C141" s="54">
        <v>570000</v>
      </c>
      <c r="D141" s="54"/>
      <c r="E141" s="54"/>
      <c r="F141" s="54"/>
      <c r="G141" s="54">
        <v>300000</v>
      </c>
      <c r="H141" s="54"/>
      <c r="I141" s="56">
        <v>870000</v>
      </c>
      <c r="J141" s="56"/>
      <c r="K141" s="54">
        <v>290662.02</v>
      </c>
      <c r="L141" s="54"/>
      <c r="M141" s="54">
        <v>579337.98</v>
      </c>
      <c r="N141" s="54"/>
      <c r="O141" s="54">
        <v>29337.98</v>
      </c>
      <c r="P141" s="54"/>
      <c r="Q141" s="5">
        <v>29337.98</v>
      </c>
    </row>
    <row r="142" spans="1:17" ht="15" x14ac:dyDescent="0.2">
      <c r="A142" s="3" t="s">
        <v>217</v>
      </c>
      <c r="B142" s="3" t="s">
        <v>218</v>
      </c>
      <c r="C142" s="48">
        <v>175000</v>
      </c>
      <c r="D142" s="48"/>
      <c r="E142" s="48"/>
      <c r="F142" s="48"/>
      <c r="G142" s="48">
        <v>250000</v>
      </c>
      <c r="H142" s="48"/>
      <c r="I142" s="49">
        <v>425000</v>
      </c>
      <c r="J142" s="49"/>
      <c r="K142" s="48">
        <v>276837.2</v>
      </c>
      <c r="L142" s="48"/>
      <c r="M142" s="48">
        <v>148162.79999999999</v>
      </c>
      <c r="N142" s="48"/>
      <c r="O142" s="48">
        <v>145172</v>
      </c>
      <c r="P142" s="48"/>
      <c r="Q142" s="2">
        <v>145172</v>
      </c>
    </row>
    <row r="143" spans="1:17" ht="14.25" x14ac:dyDescent="0.2">
      <c r="A143" s="4" t="s">
        <v>219</v>
      </c>
      <c r="B143" s="4" t="s">
        <v>218</v>
      </c>
      <c r="C143" s="54">
        <v>175000</v>
      </c>
      <c r="D143" s="54"/>
      <c r="E143" s="54"/>
      <c r="F143" s="54"/>
      <c r="G143" s="54">
        <v>250000</v>
      </c>
      <c r="H143" s="54"/>
      <c r="I143" s="56">
        <v>425000</v>
      </c>
      <c r="J143" s="56"/>
      <c r="K143" s="54">
        <v>276837.2</v>
      </c>
      <c r="L143" s="54"/>
      <c r="M143" s="54">
        <v>148162.79999999999</v>
      </c>
      <c r="N143" s="54"/>
      <c r="O143" s="54">
        <v>145172</v>
      </c>
      <c r="P143" s="54"/>
      <c r="Q143" s="5">
        <v>145172</v>
      </c>
    </row>
    <row r="144" spans="1:17" ht="15" x14ac:dyDescent="0.2">
      <c r="A144" s="3" t="s">
        <v>220</v>
      </c>
      <c r="B144" s="3" t="s">
        <v>221</v>
      </c>
      <c r="C144" s="52">
        <v>0</v>
      </c>
      <c r="D144" s="52"/>
      <c r="E144" s="52"/>
      <c r="F144" s="52"/>
      <c r="G144" s="48">
        <v>6000</v>
      </c>
      <c r="H144" s="48"/>
      <c r="I144" s="49">
        <v>6000</v>
      </c>
      <c r="J144" s="49"/>
      <c r="K144" s="48">
        <v>2851.99</v>
      </c>
      <c r="L144" s="48"/>
      <c r="M144" s="48">
        <v>3148.01</v>
      </c>
      <c r="N144" s="48"/>
      <c r="O144" s="48">
        <v>3148.01</v>
      </c>
      <c r="P144" s="48"/>
      <c r="Q144" s="2">
        <v>3148.01</v>
      </c>
    </row>
    <row r="145" spans="1:17" ht="14.25" x14ac:dyDescent="0.2">
      <c r="A145" s="4" t="s">
        <v>222</v>
      </c>
      <c r="B145" s="4" t="s">
        <v>221</v>
      </c>
      <c r="C145" s="55">
        <v>0</v>
      </c>
      <c r="D145" s="55"/>
      <c r="E145" s="55"/>
      <c r="F145" s="55"/>
      <c r="G145" s="54">
        <v>6000</v>
      </c>
      <c r="H145" s="54"/>
      <c r="I145" s="56">
        <v>6000</v>
      </c>
      <c r="J145" s="56"/>
      <c r="K145" s="54">
        <v>2851.99</v>
      </c>
      <c r="L145" s="54"/>
      <c r="M145" s="54">
        <v>3148.01</v>
      </c>
      <c r="N145" s="54"/>
      <c r="O145" s="54">
        <v>3148.01</v>
      </c>
      <c r="P145" s="54"/>
      <c r="Q145" s="5">
        <v>3148.01</v>
      </c>
    </row>
    <row r="146" spans="1:17" ht="15" x14ac:dyDescent="0.2">
      <c r="A146" s="3" t="s">
        <v>223</v>
      </c>
      <c r="B146" s="3" t="s">
        <v>224</v>
      </c>
      <c r="C146" s="52">
        <v>0</v>
      </c>
      <c r="D146" s="52"/>
      <c r="E146" s="52"/>
      <c r="F146" s="52"/>
      <c r="G146" s="48">
        <v>30000</v>
      </c>
      <c r="H146" s="48"/>
      <c r="I146" s="49">
        <v>30000</v>
      </c>
      <c r="J146" s="49"/>
      <c r="K146" s="48">
        <v>30000</v>
      </c>
      <c r="L146" s="48"/>
      <c r="M146" s="52">
        <v>0</v>
      </c>
      <c r="N146" s="52"/>
      <c r="O146" s="52">
        <v>0</v>
      </c>
      <c r="P146" s="52"/>
      <c r="Q146" s="6">
        <v>0</v>
      </c>
    </row>
    <row r="147" spans="1:17" ht="14.25" x14ac:dyDescent="0.2">
      <c r="A147" s="4" t="s">
        <v>225</v>
      </c>
      <c r="B147" s="4" t="s">
        <v>224</v>
      </c>
      <c r="C147" s="55">
        <v>0</v>
      </c>
      <c r="D147" s="55"/>
      <c r="E147" s="55"/>
      <c r="F147" s="55"/>
      <c r="G147" s="54">
        <v>30000</v>
      </c>
      <c r="H147" s="54"/>
      <c r="I147" s="56">
        <v>30000</v>
      </c>
      <c r="J147" s="56"/>
      <c r="K147" s="54">
        <v>30000</v>
      </c>
      <c r="L147" s="54"/>
      <c r="M147" s="55">
        <v>0</v>
      </c>
      <c r="N147" s="55"/>
      <c r="O147" s="55">
        <v>0</v>
      </c>
      <c r="P147" s="55"/>
      <c r="Q147" s="7">
        <v>0</v>
      </c>
    </row>
    <row r="148" spans="1:17" ht="15" x14ac:dyDescent="0.2">
      <c r="A148" s="3" t="s">
        <v>226</v>
      </c>
      <c r="B148" s="3" t="s">
        <v>227</v>
      </c>
      <c r="C148" s="52">
        <v>0</v>
      </c>
      <c r="D148" s="52"/>
      <c r="E148" s="52"/>
      <c r="F148" s="52"/>
      <c r="G148" s="48">
        <v>150000</v>
      </c>
      <c r="H148" s="48"/>
      <c r="I148" s="49">
        <v>150000</v>
      </c>
      <c r="J148" s="49"/>
      <c r="K148" s="48">
        <v>144315.94</v>
      </c>
      <c r="L148" s="48"/>
      <c r="M148" s="48">
        <v>5684.06</v>
      </c>
      <c r="N148" s="48"/>
      <c r="O148" s="48">
        <v>5684.06</v>
      </c>
      <c r="P148" s="48"/>
      <c r="Q148" s="2">
        <v>5684.06</v>
      </c>
    </row>
    <row r="149" spans="1:17" ht="14.25" x14ac:dyDescent="0.2">
      <c r="A149" s="4" t="s">
        <v>228</v>
      </c>
      <c r="B149" s="4" t="s">
        <v>229</v>
      </c>
      <c r="C149" s="55">
        <v>0</v>
      </c>
      <c r="D149" s="55"/>
      <c r="E149" s="55"/>
      <c r="F149" s="55"/>
      <c r="G149" s="54">
        <v>150000</v>
      </c>
      <c r="H149" s="54"/>
      <c r="I149" s="56">
        <v>150000</v>
      </c>
      <c r="J149" s="56"/>
      <c r="K149" s="54">
        <v>144315.94</v>
      </c>
      <c r="L149" s="54"/>
      <c r="M149" s="54">
        <v>5684.06</v>
      </c>
      <c r="N149" s="54"/>
      <c r="O149" s="54">
        <v>5684.06</v>
      </c>
      <c r="P149" s="54"/>
      <c r="Q149" s="5">
        <v>5684.06</v>
      </c>
    </row>
    <row r="150" spans="1:17" ht="15" x14ac:dyDescent="0.2">
      <c r="A150" s="3" t="s">
        <v>230</v>
      </c>
      <c r="B150" s="3" t="s">
        <v>231</v>
      </c>
      <c r="C150" s="52">
        <v>0</v>
      </c>
      <c r="D150" s="52"/>
      <c r="E150" s="52"/>
      <c r="F150" s="52"/>
      <c r="G150" s="48">
        <v>153000</v>
      </c>
      <c r="H150" s="48"/>
      <c r="I150" s="49">
        <v>153000</v>
      </c>
      <c r="J150" s="49"/>
      <c r="K150" s="48">
        <v>1324.44</v>
      </c>
      <c r="L150" s="48"/>
      <c r="M150" s="48">
        <v>151675.56</v>
      </c>
      <c r="N150" s="48"/>
      <c r="O150" s="48">
        <v>1675.56</v>
      </c>
      <c r="P150" s="48"/>
      <c r="Q150" s="2">
        <v>1675.56</v>
      </c>
    </row>
    <row r="151" spans="1:17" ht="15" x14ac:dyDescent="0.2">
      <c r="A151" s="3" t="s">
        <v>232</v>
      </c>
      <c r="B151" s="3" t="s">
        <v>233</v>
      </c>
      <c r="C151" s="52">
        <v>0</v>
      </c>
      <c r="D151" s="52"/>
      <c r="E151" s="52"/>
      <c r="F151" s="52"/>
      <c r="G151" s="48">
        <v>153000</v>
      </c>
      <c r="H151" s="48"/>
      <c r="I151" s="49">
        <v>153000</v>
      </c>
      <c r="J151" s="49"/>
      <c r="K151" s="48">
        <v>1324.44</v>
      </c>
      <c r="L151" s="48"/>
      <c r="M151" s="48">
        <v>151675.56</v>
      </c>
      <c r="N151" s="48"/>
      <c r="O151" s="48">
        <v>1675.56</v>
      </c>
      <c r="P151" s="48"/>
      <c r="Q151" s="2">
        <v>1675.56</v>
      </c>
    </row>
    <row r="152" spans="1:17" ht="14.25" x14ac:dyDescent="0.2">
      <c r="A152" s="4" t="s">
        <v>234</v>
      </c>
      <c r="B152" s="4" t="s">
        <v>233</v>
      </c>
      <c r="C152" s="55">
        <v>0</v>
      </c>
      <c r="D152" s="55"/>
      <c r="E152" s="55"/>
      <c r="F152" s="55"/>
      <c r="G152" s="54">
        <v>153000</v>
      </c>
      <c r="H152" s="54"/>
      <c r="I152" s="56">
        <v>153000</v>
      </c>
      <c r="J152" s="56"/>
      <c r="K152" s="54">
        <v>1324.44</v>
      </c>
      <c r="L152" s="54"/>
      <c r="M152" s="54">
        <v>151675.56</v>
      </c>
      <c r="N152" s="54"/>
      <c r="O152" s="54">
        <v>1675.56</v>
      </c>
      <c r="P152" s="54"/>
      <c r="Q152" s="5">
        <v>1675.56</v>
      </c>
    </row>
    <row r="153" spans="1:17" ht="15" x14ac:dyDescent="0.2">
      <c r="A153" s="3" t="s">
        <v>235</v>
      </c>
      <c r="B153" s="3" t="s">
        <v>236</v>
      </c>
      <c r="C153" s="48">
        <v>17000</v>
      </c>
      <c r="D153" s="48"/>
      <c r="E153" s="48"/>
      <c r="F153" s="48"/>
      <c r="G153" s="48">
        <v>764000</v>
      </c>
      <c r="H153" s="48"/>
      <c r="I153" s="49">
        <v>781000</v>
      </c>
      <c r="J153" s="49"/>
      <c r="K153" s="48">
        <v>274909</v>
      </c>
      <c r="L153" s="48"/>
      <c r="M153" s="48">
        <v>506091</v>
      </c>
      <c r="N153" s="48"/>
      <c r="O153" s="48">
        <v>500558.2</v>
      </c>
      <c r="P153" s="48"/>
      <c r="Q153" s="2">
        <v>500558.2</v>
      </c>
    </row>
    <row r="154" spans="1:17" ht="15" x14ac:dyDescent="0.2">
      <c r="A154" s="3" t="s">
        <v>237</v>
      </c>
      <c r="B154" s="3" t="s">
        <v>238</v>
      </c>
      <c r="C154" s="52">
        <v>0</v>
      </c>
      <c r="D154" s="52"/>
      <c r="E154" s="52"/>
      <c r="F154" s="52"/>
      <c r="G154" s="48">
        <v>500000</v>
      </c>
      <c r="H154" s="48"/>
      <c r="I154" s="49">
        <v>500000</v>
      </c>
      <c r="J154" s="49"/>
      <c r="K154" s="52">
        <v>0</v>
      </c>
      <c r="L154" s="52"/>
      <c r="M154" s="48">
        <v>500000</v>
      </c>
      <c r="N154" s="48"/>
      <c r="O154" s="48">
        <v>494467.2</v>
      </c>
      <c r="P154" s="48"/>
      <c r="Q154" s="2">
        <v>494467.2</v>
      </c>
    </row>
    <row r="155" spans="1:17" ht="14.25" x14ac:dyDescent="0.2">
      <c r="A155" s="4" t="s">
        <v>239</v>
      </c>
      <c r="B155" s="4" t="s">
        <v>238</v>
      </c>
      <c r="C155" s="55">
        <v>0</v>
      </c>
      <c r="D155" s="55"/>
      <c r="E155" s="55"/>
      <c r="F155" s="55"/>
      <c r="G155" s="54">
        <v>500000</v>
      </c>
      <c r="H155" s="54"/>
      <c r="I155" s="56">
        <v>500000</v>
      </c>
      <c r="J155" s="56"/>
      <c r="K155" s="55">
        <v>0</v>
      </c>
      <c r="L155" s="55"/>
      <c r="M155" s="54">
        <v>500000</v>
      </c>
      <c r="N155" s="54"/>
      <c r="O155" s="54">
        <v>494467.2</v>
      </c>
      <c r="P155" s="54"/>
      <c r="Q155" s="5">
        <v>494467.2</v>
      </c>
    </row>
    <row r="156" spans="1:17" ht="15" x14ac:dyDescent="0.2">
      <c r="A156" s="3" t="s">
        <v>240</v>
      </c>
      <c r="B156" s="3" t="s">
        <v>241</v>
      </c>
      <c r="C156" s="52">
        <v>0</v>
      </c>
      <c r="D156" s="52"/>
      <c r="E156" s="52"/>
      <c r="F156" s="52"/>
      <c r="G156" s="48">
        <v>90000</v>
      </c>
      <c r="H156" s="48"/>
      <c r="I156" s="49">
        <v>90000</v>
      </c>
      <c r="J156" s="49"/>
      <c r="K156" s="48">
        <v>89029</v>
      </c>
      <c r="L156" s="48"/>
      <c r="M156" s="52">
        <v>971</v>
      </c>
      <c r="N156" s="52"/>
      <c r="O156" s="52">
        <v>971</v>
      </c>
      <c r="P156" s="52"/>
      <c r="Q156" s="6">
        <v>971</v>
      </c>
    </row>
    <row r="157" spans="1:17" ht="14.25" x14ac:dyDescent="0.2">
      <c r="A157" s="4" t="s">
        <v>242</v>
      </c>
      <c r="B157" s="4" t="s">
        <v>241</v>
      </c>
      <c r="C157" s="55">
        <v>0</v>
      </c>
      <c r="D157" s="55"/>
      <c r="E157" s="55"/>
      <c r="F157" s="55"/>
      <c r="G157" s="54">
        <v>90000</v>
      </c>
      <c r="H157" s="54"/>
      <c r="I157" s="56">
        <v>90000</v>
      </c>
      <c r="J157" s="56"/>
      <c r="K157" s="54">
        <v>89029</v>
      </c>
      <c r="L157" s="54"/>
      <c r="M157" s="55">
        <v>971</v>
      </c>
      <c r="N157" s="55"/>
      <c r="O157" s="55">
        <v>971</v>
      </c>
      <c r="P157" s="55"/>
      <c r="Q157" s="7">
        <v>971</v>
      </c>
    </row>
    <row r="158" spans="1:17" ht="15" x14ac:dyDescent="0.2">
      <c r="A158" s="3" t="s">
        <v>243</v>
      </c>
      <c r="B158" s="3" t="s">
        <v>244</v>
      </c>
      <c r="C158" s="48">
        <v>17000</v>
      </c>
      <c r="D158" s="48"/>
      <c r="E158" s="48"/>
      <c r="F158" s="48"/>
      <c r="G158" s="48">
        <v>174000</v>
      </c>
      <c r="H158" s="48"/>
      <c r="I158" s="49">
        <v>191000</v>
      </c>
      <c r="J158" s="49"/>
      <c r="K158" s="48">
        <v>185880</v>
      </c>
      <c r="L158" s="48"/>
      <c r="M158" s="48">
        <v>5120</v>
      </c>
      <c r="N158" s="48"/>
      <c r="O158" s="48">
        <v>5120</v>
      </c>
      <c r="P158" s="48"/>
      <c r="Q158" s="2">
        <v>5120</v>
      </c>
    </row>
    <row r="159" spans="1:17" ht="14.25" x14ac:dyDescent="0.2">
      <c r="A159" s="4" t="s">
        <v>245</v>
      </c>
      <c r="B159" s="4" t="s">
        <v>244</v>
      </c>
      <c r="C159" s="54">
        <v>17000</v>
      </c>
      <c r="D159" s="54"/>
      <c r="E159" s="54"/>
      <c r="F159" s="54"/>
      <c r="G159" s="54">
        <v>174000</v>
      </c>
      <c r="H159" s="54"/>
      <c r="I159" s="56">
        <v>191000</v>
      </c>
      <c r="J159" s="56"/>
      <c r="K159" s="54">
        <v>185880</v>
      </c>
      <c r="L159" s="54"/>
      <c r="M159" s="54">
        <v>5120</v>
      </c>
      <c r="N159" s="54"/>
      <c r="O159" s="54">
        <v>5120</v>
      </c>
      <c r="P159" s="54"/>
      <c r="Q159" s="5">
        <v>5120</v>
      </c>
    </row>
    <row r="160" spans="1:17" ht="30" x14ac:dyDescent="0.2">
      <c r="A160" s="3" t="s">
        <v>246</v>
      </c>
      <c r="B160" s="3" t="s">
        <v>247</v>
      </c>
      <c r="C160" s="52">
        <v>0</v>
      </c>
      <c r="D160" s="52"/>
      <c r="E160" s="52"/>
      <c r="F160" s="52"/>
      <c r="G160" s="48">
        <v>1180000</v>
      </c>
      <c r="H160" s="48"/>
      <c r="I160" s="49">
        <v>1180000</v>
      </c>
      <c r="J160" s="49"/>
      <c r="K160" s="48">
        <v>1094745.79</v>
      </c>
      <c r="L160" s="48"/>
      <c r="M160" s="48">
        <v>85254.21</v>
      </c>
      <c r="N160" s="48"/>
      <c r="O160" s="48">
        <v>85254.2</v>
      </c>
      <c r="P160" s="48"/>
      <c r="Q160" s="2">
        <v>85254.2</v>
      </c>
    </row>
    <row r="161" spans="1:17" ht="15" customHeight="1" x14ac:dyDescent="0.2">
      <c r="A161" s="3" t="s">
        <v>248</v>
      </c>
      <c r="B161" s="47" t="s">
        <v>249</v>
      </c>
      <c r="C161" s="47"/>
      <c r="D161" s="47"/>
      <c r="E161" s="52">
        <v>0</v>
      </c>
      <c r="F161" s="52"/>
      <c r="G161" s="48">
        <v>100000</v>
      </c>
      <c r="H161" s="48"/>
      <c r="I161" s="49">
        <v>100000</v>
      </c>
      <c r="J161" s="49"/>
      <c r="K161" s="48">
        <v>100000</v>
      </c>
      <c r="L161" s="48"/>
      <c r="M161" s="52">
        <v>0</v>
      </c>
      <c r="N161" s="52"/>
      <c r="O161" s="52">
        <v>0</v>
      </c>
      <c r="P161" s="52"/>
      <c r="Q161" s="6">
        <v>0</v>
      </c>
    </row>
    <row r="162" spans="1:17" ht="15" customHeight="1" x14ac:dyDescent="0.2">
      <c r="A162" s="4" t="s">
        <v>250</v>
      </c>
      <c r="B162" s="53" t="s">
        <v>251</v>
      </c>
      <c r="C162" s="53"/>
      <c r="D162" s="53"/>
      <c r="E162" s="55">
        <v>0</v>
      </c>
      <c r="F162" s="55"/>
      <c r="G162" s="54">
        <v>100000</v>
      </c>
      <c r="H162" s="54"/>
      <c r="I162" s="56">
        <v>100000</v>
      </c>
      <c r="J162" s="56"/>
      <c r="K162" s="54">
        <v>100000</v>
      </c>
      <c r="L162" s="54"/>
      <c r="M162" s="55">
        <v>0</v>
      </c>
      <c r="N162" s="55"/>
      <c r="O162" s="55">
        <v>0</v>
      </c>
      <c r="P162" s="55"/>
      <c r="Q162" s="7">
        <v>0</v>
      </c>
    </row>
    <row r="163" spans="1:17" ht="15" x14ac:dyDescent="0.2">
      <c r="A163" s="3" t="s">
        <v>252</v>
      </c>
      <c r="B163" s="47" t="s">
        <v>253</v>
      </c>
      <c r="C163" s="47"/>
      <c r="D163" s="47"/>
      <c r="E163" s="52">
        <v>0</v>
      </c>
      <c r="F163" s="52"/>
      <c r="G163" s="48">
        <v>130000</v>
      </c>
      <c r="H163" s="48"/>
      <c r="I163" s="49">
        <v>130000</v>
      </c>
      <c r="J163" s="49"/>
      <c r="K163" s="48">
        <v>130000</v>
      </c>
      <c r="L163" s="48"/>
      <c r="M163" s="52">
        <v>0</v>
      </c>
      <c r="N163" s="52"/>
      <c r="O163" s="52">
        <v>0</v>
      </c>
      <c r="P163" s="52"/>
      <c r="Q163" s="6">
        <v>0</v>
      </c>
    </row>
    <row r="164" spans="1:17" ht="14.25" x14ac:dyDescent="0.2">
      <c r="A164" s="4" t="s">
        <v>254</v>
      </c>
      <c r="B164" s="53" t="s">
        <v>255</v>
      </c>
      <c r="C164" s="53"/>
      <c r="D164" s="53"/>
      <c r="E164" s="55">
        <v>0</v>
      </c>
      <c r="F164" s="55"/>
      <c r="G164" s="54">
        <v>80000</v>
      </c>
      <c r="H164" s="54"/>
      <c r="I164" s="56">
        <v>80000</v>
      </c>
      <c r="J164" s="56"/>
      <c r="K164" s="54">
        <v>80000</v>
      </c>
      <c r="L164" s="54"/>
      <c r="M164" s="55">
        <v>0</v>
      </c>
      <c r="N164" s="55"/>
      <c r="O164" s="55">
        <v>0</v>
      </c>
      <c r="P164" s="55"/>
      <c r="Q164" s="7">
        <v>0</v>
      </c>
    </row>
    <row r="165" spans="1:17" ht="14.25" x14ac:dyDescent="0.2">
      <c r="A165" s="4" t="s">
        <v>256</v>
      </c>
      <c r="B165" s="53" t="s">
        <v>257</v>
      </c>
      <c r="C165" s="53"/>
      <c r="D165" s="53"/>
      <c r="E165" s="55">
        <v>0</v>
      </c>
      <c r="F165" s="55"/>
      <c r="G165" s="54">
        <v>50000</v>
      </c>
      <c r="H165" s="54"/>
      <c r="I165" s="56">
        <v>50000</v>
      </c>
      <c r="J165" s="56"/>
      <c r="K165" s="54">
        <v>50000</v>
      </c>
      <c r="L165" s="54"/>
      <c r="M165" s="55">
        <v>0</v>
      </c>
      <c r="N165" s="55"/>
      <c r="O165" s="55">
        <v>0</v>
      </c>
      <c r="P165" s="55"/>
      <c r="Q165" s="7">
        <v>0</v>
      </c>
    </row>
    <row r="166" spans="1:17" ht="15" x14ac:dyDescent="0.2">
      <c r="A166" s="3" t="s">
        <v>258</v>
      </c>
      <c r="B166" s="47" t="s">
        <v>259</v>
      </c>
      <c r="C166" s="47"/>
      <c r="D166" s="47"/>
      <c r="E166" s="52">
        <v>0</v>
      </c>
      <c r="F166" s="52"/>
      <c r="G166" s="48">
        <v>950000</v>
      </c>
      <c r="H166" s="48"/>
      <c r="I166" s="49">
        <v>950000</v>
      </c>
      <c r="J166" s="49"/>
      <c r="K166" s="48">
        <v>864745.79</v>
      </c>
      <c r="L166" s="48"/>
      <c r="M166" s="48">
        <v>85254.21</v>
      </c>
      <c r="N166" s="48"/>
      <c r="O166" s="48">
        <v>85254.2</v>
      </c>
      <c r="P166" s="48"/>
      <c r="Q166" s="2">
        <v>85254.2</v>
      </c>
    </row>
    <row r="167" spans="1:17" ht="14.25" x14ac:dyDescent="0.2">
      <c r="A167" s="4" t="s">
        <v>260</v>
      </c>
      <c r="B167" s="53" t="s">
        <v>261</v>
      </c>
      <c r="C167" s="53"/>
      <c r="D167" s="53"/>
      <c r="E167" s="55">
        <v>0</v>
      </c>
      <c r="F167" s="55"/>
      <c r="G167" s="54">
        <v>200000</v>
      </c>
      <c r="H167" s="54"/>
      <c r="I167" s="56">
        <v>200000</v>
      </c>
      <c r="J167" s="56"/>
      <c r="K167" s="54">
        <v>195745.79</v>
      </c>
      <c r="L167" s="54"/>
      <c r="M167" s="54">
        <v>4254.21</v>
      </c>
      <c r="N167" s="54"/>
      <c r="O167" s="54">
        <v>4254.21</v>
      </c>
      <c r="P167" s="54"/>
      <c r="Q167" s="5">
        <v>4254.21</v>
      </c>
    </row>
    <row r="168" spans="1:17" ht="14.25" x14ac:dyDescent="0.2">
      <c r="A168" s="4" t="s">
        <v>262</v>
      </c>
      <c r="B168" s="53" t="s">
        <v>263</v>
      </c>
      <c r="C168" s="53"/>
      <c r="D168" s="53"/>
      <c r="E168" s="55">
        <v>0</v>
      </c>
      <c r="F168" s="55"/>
      <c r="G168" s="54">
        <v>250000</v>
      </c>
      <c r="H168" s="54"/>
      <c r="I168" s="56">
        <v>250000</v>
      </c>
      <c r="J168" s="56"/>
      <c r="K168" s="54">
        <v>250000</v>
      </c>
      <c r="L168" s="54"/>
      <c r="M168" s="55">
        <v>0</v>
      </c>
      <c r="N168" s="55"/>
      <c r="O168" s="55">
        <v>0</v>
      </c>
      <c r="P168" s="55"/>
      <c r="Q168" s="7">
        <v>0</v>
      </c>
    </row>
    <row r="169" spans="1:17" ht="14.25" x14ac:dyDescent="0.2">
      <c r="A169" s="4" t="s">
        <v>264</v>
      </c>
      <c r="B169" s="53" t="s">
        <v>265</v>
      </c>
      <c r="C169" s="53"/>
      <c r="D169" s="53"/>
      <c r="E169" s="55">
        <v>0</v>
      </c>
      <c r="F169" s="55"/>
      <c r="G169" s="54">
        <v>150000</v>
      </c>
      <c r="H169" s="54"/>
      <c r="I169" s="56">
        <v>150000</v>
      </c>
      <c r="J169" s="56"/>
      <c r="K169" s="54">
        <v>150000</v>
      </c>
      <c r="L169" s="54"/>
      <c r="M169" s="55">
        <v>0</v>
      </c>
      <c r="N169" s="55"/>
      <c r="O169" s="55">
        <v>0</v>
      </c>
      <c r="P169" s="55"/>
      <c r="Q169" s="7">
        <v>0</v>
      </c>
    </row>
    <row r="170" spans="1:17" ht="14.25" x14ac:dyDescent="0.2">
      <c r="A170" s="4" t="s">
        <v>266</v>
      </c>
      <c r="B170" s="53" t="s">
        <v>267</v>
      </c>
      <c r="C170" s="53"/>
      <c r="D170" s="53"/>
      <c r="E170" s="55">
        <v>0</v>
      </c>
      <c r="F170" s="55"/>
      <c r="G170" s="54">
        <v>350000</v>
      </c>
      <c r="H170" s="54"/>
      <c r="I170" s="56">
        <v>350000</v>
      </c>
      <c r="J170" s="56"/>
      <c r="K170" s="54">
        <v>269000</v>
      </c>
      <c r="L170" s="54"/>
      <c r="M170" s="54">
        <v>81000</v>
      </c>
      <c r="N170" s="54"/>
      <c r="O170" s="54">
        <v>80999.990000000005</v>
      </c>
      <c r="P170" s="54"/>
      <c r="Q170" s="5">
        <v>80999.990000000005</v>
      </c>
    </row>
    <row r="171" spans="1:17" ht="15" x14ac:dyDescent="0.2">
      <c r="A171" s="3" t="s">
        <v>268</v>
      </c>
      <c r="B171" s="47" t="s">
        <v>269</v>
      </c>
      <c r="C171" s="47"/>
      <c r="D171" s="47"/>
      <c r="E171" s="48">
        <v>11852235</v>
      </c>
      <c r="F171" s="48"/>
      <c r="G171" s="48">
        <v>-65400</v>
      </c>
      <c r="H171" s="48"/>
      <c r="I171" s="49">
        <v>11786835</v>
      </c>
      <c r="J171" s="49"/>
      <c r="K171" s="48">
        <v>5238168.9400000004</v>
      </c>
      <c r="L171" s="48"/>
      <c r="M171" s="48">
        <v>6548666.0599999996</v>
      </c>
      <c r="N171" s="48"/>
      <c r="O171" s="48">
        <v>6548666.0599999996</v>
      </c>
      <c r="P171" s="48"/>
      <c r="Q171" s="2">
        <v>6548666.0599999996</v>
      </c>
    </row>
    <row r="172" spans="1:17" ht="15" x14ac:dyDescent="0.2">
      <c r="A172" s="3" t="s">
        <v>270</v>
      </c>
      <c r="B172" s="47" t="s">
        <v>271</v>
      </c>
      <c r="C172" s="47"/>
      <c r="D172" s="47"/>
      <c r="E172" s="48">
        <v>11702235</v>
      </c>
      <c r="F172" s="48"/>
      <c r="G172" s="48">
        <v>-118400</v>
      </c>
      <c r="H172" s="48"/>
      <c r="I172" s="49">
        <v>11583835</v>
      </c>
      <c r="J172" s="49"/>
      <c r="K172" s="48">
        <v>5063335</v>
      </c>
      <c r="L172" s="48"/>
      <c r="M172" s="48">
        <v>6520500</v>
      </c>
      <c r="N172" s="48"/>
      <c r="O172" s="48">
        <v>6520500</v>
      </c>
      <c r="P172" s="48"/>
      <c r="Q172" s="2">
        <v>6520500</v>
      </c>
    </row>
    <row r="173" spans="1:17" ht="14.25" x14ac:dyDescent="0.2">
      <c r="A173" s="4" t="s">
        <v>272</v>
      </c>
      <c r="B173" s="53" t="s">
        <v>273</v>
      </c>
      <c r="C173" s="53"/>
      <c r="D173" s="53"/>
      <c r="E173" s="54">
        <v>5601000</v>
      </c>
      <c r="F173" s="54"/>
      <c r="G173" s="55">
        <v>0</v>
      </c>
      <c r="H173" s="55"/>
      <c r="I173" s="56">
        <v>5601000</v>
      </c>
      <c r="J173" s="56"/>
      <c r="K173" s="54">
        <v>2412500</v>
      </c>
      <c r="L173" s="54"/>
      <c r="M173" s="54">
        <v>3188500</v>
      </c>
      <c r="N173" s="54"/>
      <c r="O173" s="54">
        <v>3188500</v>
      </c>
      <c r="P173" s="54"/>
      <c r="Q173" s="5">
        <v>3188500</v>
      </c>
    </row>
    <row r="174" spans="1:17" ht="14.25" x14ac:dyDescent="0.2">
      <c r="A174" s="4" t="s">
        <v>274</v>
      </c>
      <c r="B174" s="53" t="s">
        <v>275</v>
      </c>
      <c r="C174" s="53"/>
      <c r="D174" s="53"/>
      <c r="E174" s="54">
        <v>5943827</v>
      </c>
      <c r="F174" s="54"/>
      <c r="G174" s="54">
        <v>-200000</v>
      </c>
      <c r="H174" s="54"/>
      <c r="I174" s="56">
        <v>5743827</v>
      </c>
      <c r="J174" s="56"/>
      <c r="K174" s="54">
        <v>2418827</v>
      </c>
      <c r="L174" s="54"/>
      <c r="M174" s="54">
        <v>3325000</v>
      </c>
      <c r="N174" s="54"/>
      <c r="O174" s="54">
        <v>3325000</v>
      </c>
      <c r="P174" s="54"/>
      <c r="Q174" s="5">
        <v>3325000</v>
      </c>
    </row>
    <row r="175" spans="1:17" ht="14.25" x14ac:dyDescent="0.2">
      <c r="A175" s="4" t="s">
        <v>276</v>
      </c>
      <c r="B175" s="53" t="s">
        <v>277</v>
      </c>
      <c r="C175" s="53"/>
      <c r="D175" s="53"/>
      <c r="E175" s="55">
        <v>0</v>
      </c>
      <c r="F175" s="55"/>
      <c r="G175" s="54">
        <v>31600</v>
      </c>
      <c r="H175" s="54"/>
      <c r="I175" s="56">
        <v>31600</v>
      </c>
      <c r="J175" s="56"/>
      <c r="K175" s="54">
        <v>24600</v>
      </c>
      <c r="L175" s="54"/>
      <c r="M175" s="54">
        <v>7000</v>
      </c>
      <c r="N175" s="54"/>
      <c r="O175" s="54">
        <v>7000</v>
      </c>
      <c r="P175" s="54"/>
      <c r="Q175" s="5">
        <v>7000</v>
      </c>
    </row>
    <row r="176" spans="1:17" ht="14.25" x14ac:dyDescent="0.2">
      <c r="A176" s="4" t="s">
        <v>278</v>
      </c>
      <c r="B176" s="53" t="s">
        <v>279</v>
      </c>
      <c r="C176" s="53"/>
      <c r="D176" s="53"/>
      <c r="E176" s="55">
        <v>0</v>
      </c>
      <c r="F176" s="55"/>
      <c r="G176" s="54">
        <v>50000</v>
      </c>
      <c r="H176" s="54"/>
      <c r="I176" s="56">
        <v>50000</v>
      </c>
      <c r="J176" s="56"/>
      <c r="K176" s="54">
        <v>50000</v>
      </c>
      <c r="L176" s="54"/>
      <c r="M176" s="55">
        <v>0</v>
      </c>
      <c r="N176" s="55"/>
      <c r="O176" s="55">
        <v>0</v>
      </c>
      <c r="P176" s="55"/>
      <c r="Q176" s="7">
        <v>0</v>
      </c>
    </row>
    <row r="177" spans="1:17" ht="14.25" x14ac:dyDescent="0.2">
      <c r="A177" s="4" t="s">
        <v>280</v>
      </c>
      <c r="B177" s="53" t="s">
        <v>281</v>
      </c>
      <c r="C177" s="53"/>
      <c r="D177" s="53"/>
      <c r="E177" s="54">
        <v>157408</v>
      </c>
      <c r="F177" s="54"/>
      <c r="G177" s="55">
        <v>0</v>
      </c>
      <c r="H177" s="55"/>
      <c r="I177" s="56">
        <v>157408</v>
      </c>
      <c r="J177" s="56"/>
      <c r="K177" s="54">
        <v>157408</v>
      </c>
      <c r="L177" s="54"/>
      <c r="M177" s="55">
        <v>0</v>
      </c>
      <c r="N177" s="55"/>
      <c r="O177" s="55">
        <v>0</v>
      </c>
      <c r="P177" s="55"/>
      <c r="Q177" s="7">
        <v>0</v>
      </c>
    </row>
    <row r="178" spans="1:17" ht="15" x14ac:dyDescent="0.2">
      <c r="A178" s="3" t="s">
        <v>282</v>
      </c>
      <c r="B178" s="47" t="s">
        <v>283</v>
      </c>
      <c r="C178" s="47"/>
      <c r="D178" s="47"/>
      <c r="E178" s="48">
        <v>150000</v>
      </c>
      <c r="F178" s="48"/>
      <c r="G178" s="48">
        <v>53000</v>
      </c>
      <c r="H178" s="48"/>
      <c r="I178" s="49">
        <v>203000</v>
      </c>
      <c r="J178" s="49"/>
      <c r="K178" s="48">
        <v>174833.94</v>
      </c>
      <c r="L178" s="48"/>
      <c r="M178" s="48">
        <v>28166.06</v>
      </c>
      <c r="N178" s="48"/>
      <c r="O178" s="48">
        <v>28166.06</v>
      </c>
      <c r="P178" s="48"/>
      <c r="Q178" s="2">
        <v>28166.06</v>
      </c>
    </row>
    <row r="179" spans="1:17" ht="14.25" x14ac:dyDescent="0.2">
      <c r="A179" s="4" t="s">
        <v>284</v>
      </c>
      <c r="B179" s="53" t="s">
        <v>285</v>
      </c>
      <c r="C179" s="53"/>
      <c r="D179" s="53"/>
      <c r="E179" s="54">
        <v>150000</v>
      </c>
      <c r="F179" s="54"/>
      <c r="G179" s="55">
        <v>0</v>
      </c>
      <c r="H179" s="55"/>
      <c r="I179" s="56">
        <v>150000</v>
      </c>
      <c r="J179" s="56"/>
      <c r="K179" s="54">
        <v>140324</v>
      </c>
      <c r="L179" s="54"/>
      <c r="M179" s="54">
        <v>9676</v>
      </c>
      <c r="N179" s="54"/>
      <c r="O179" s="54">
        <v>9676</v>
      </c>
      <c r="P179" s="54"/>
      <c r="Q179" s="5">
        <v>9676</v>
      </c>
    </row>
    <row r="180" spans="1:17" ht="14.25" x14ac:dyDescent="0.2">
      <c r="A180" s="4" t="s">
        <v>286</v>
      </c>
      <c r="B180" s="53" t="s">
        <v>287</v>
      </c>
      <c r="C180" s="53"/>
      <c r="D180" s="53"/>
      <c r="E180" s="55">
        <v>0</v>
      </c>
      <c r="F180" s="55"/>
      <c r="G180" s="54">
        <v>9000</v>
      </c>
      <c r="H180" s="54"/>
      <c r="I180" s="56">
        <v>9000</v>
      </c>
      <c r="J180" s="56"/>
      <c r="K180" s="55">
        <v>257.95</v>
      </c>
      <c r="L180" s="55"/>
      <c r="M180" s="54">
        <v>8742.0499999999993</v>
      </c>
      <c r="N180" s="54"/>
      <c r="O180" s="54">
        <v>8742.0499999999993</v>
      </c>
      <c r="P180" s="54"/>
      <c r="Q180" s="5">
        <v>8742.0499999999993</v>
      </c>
    </row>
    <row r="181" spans="1:17" ht="14.25" x14ac:dyDescent="0.2">
      <c r="A181" s="4" t="s">
        <v>288</v>
      </c>
      <c r="B181" s="53" t="s">
        <v>289</v>
      </c>
      <c r="C181" s="53"/>
      <c r="D181" s="53"/>
      <c r="E181" s="55">
        <v>0</v>
      </c>
      <c r="F181" s="55"/>
      <c r="G181" s="54">
        <v>1000</v>
      </c>
      <c r="H181" s="54"/>
      <c r="I181" s="56">
        <v>1000</v>
      </c>
      <c r="J181" s="56"/>
      <c r="K181" s="55">
        <v>372.01</v>
      </c>
      <c r="L181" s="55"/>
      <c r="M181" s="55">
        <v>627.99</v>
      </c>
      <c r="N181" s="55"/>
      <c r="O181" s="55">
        <v>627.99</v>
      </c>
      <c r="P181" s="55"/>
      <c r="Q181" s="7">
        <v>627.99</v>
      </c>
    </row>
    <row r="182" spans="1:17" ht="14.25" x14ac:dyDescent="0.2">
      <c r="A182" s="4" t="s">
        <v>290</v>
      </c>
      <c r="B182" s="53" t="s">
        <v>291</v>
      </c>
      <c r="C182" s="53"/>
      <c r="D182" s="53"/>
      <c r="E182" s="55">
        <v>0</v>
      </c>
      <c r="F182" s="55"/>
      <c r="G182" s="54">
        <v>43000</v>
      </c>
      <c r="H182" s="54"/>
      <c r="I182" s="56">
        <v>43000</v>
      </c>
      <c r="J182" s="56"/>
      <c r="K182" s="54">
        <v>33879.980000000003</v>
      </c>
      <c r="L182" s="54"/>
      <c r="M182" s="54">
        <v>9120.02</v>
      </c>
      <c r="N182" s="54"/>
      <c r="O182" s="54">
        <v>9120.02</v>
      </c>
      <c r="P182" s="54"/>
      <c r="Q182" s="5">
        <v>9120.02</v>
      </c>
    </row>
    <row r="183" spans="1:17" ht="15" x14ac:dyDescent="0.2">
      <c r="A183" s="8"/>
      <c r="B183" s="53" t="s">
        <v>292</v>
      </c>
      <c r="C183" s="53"/>
      <c r="D183" s="5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8"/>
    </row>
    <row r="184" spans="1:17" ht="15" x14ac:dyDescent="0.2">
      <c r="A184" s="3" t="s">
        <v>293</v>
      </c>
      <c r="B184" s="47" t="s">
        <v>294</v>
      </c>
      <c r="C184" s="47"/>
      <c r="D184" s="47"/>
      <c r="E184" s="48">
        <v>12850000</v>
      </c>
      <c r="F184" s="48"/>
      <c r="G184" s="48">
        <v>-4051000</v>
      </c>
      <c r="H184" s="48"/>
      <c r="I184" s="49">
        <v>8799000</v>
      </c>
      <c r="J184" s="49"/>
      <c r="K184" s="48">
        <v>4926248.5</v>
      </c>
      <c r="L184" s="48"/>
      <c r="M184" s="48">
        <v>3872751.5</v>
      </c>
      <c r="N184" s="48"/>
      <c r="O184" s="48">
        <v>3703561.19</v>
      </c>
      <c r="P184" s="48"/>
      <c r="Q184" s="2">
        <v>2531897.2799999998</v>
      </c>
    </row>
    <row r="185" spans="1:17" ht="15" x14ac:dyDescent="0.2">
      <c r="A185" s="3" t="s">
        <v>295</v>
      </c>
      <c r="B185" s="47" t="s">
        <v>296</v>
      </c>
      <c r="C185" s="47"/>
      <c r="D185" s="47"/>
      <c r="E185" s="52">
        <v>0</v>
      </c>
      <c r="F185" s="52"/>
      <c r="G185" s="48">
        <v>116000</v>
      </c>
      <c r="H185" s="48"/>
      <c r="I185" s="49">
        <v>116000</v>
      </c>
      <c r="J185" s="49"/>
      <c r="K185" s="52">
        <v>28</v>
      </c>
      <c r="L185" s="52"/>
      <c r="M185" s="48">
        <v>115972</v>
      </c>
      <c r="N185" s="48"/>
      <c r="O185" s="48">
        <v>79548.09</v>
      </c>
      <c r="P185" s="48"/>
      <c r="Q185" s="2">
        <v>46883</v>
      </c>
    </row>
    <row r="186" spans="1:17" ht="14.25" x14ac:dyDescent="0.2">
      <c r="A186" s="4" t="s">
        <v>297</v>
      </c>
      <c r="B186" s="53" t="s">
        <v>296</v>
      </c>
      <c r="C186" s="53"/>
      <c r="D186" s="53"/>
      <c r="E186" s="55">
        <v>0</v>
      </c>
      <c r="F186" s="55"/>
      <c r="G186" s="54">
        <v>116000</v>
      </c>
      <c r="H186" s="54"/>
      <c r="I186" s="56">
        <v>116000</v>
      </c>
      <c r="J186" s="56"/>
      <c r="K186" s="55">
        <v>28</v>
      </c>
      <c r="L186" s="55"/>
      <c r="M186" s="54">
        <v>115972</v>
      </c>
      <c r="N186" s="54"/>
      <c r="O186" s="54">
        <v>79548.09</v>
      </c>
      <c r="P186" s="54"/>
      <c r="Q186" s="5">
        <v>46883</v>
      </c>
    </row>
    <row r="187" spans="1:17" ht="15" x14ac:dyDescent="0.2">
      <c r="A187" s="3" t="s">
        <v>298</v>
      </c>
      <c r="B187" s="47" t="s">
        <v>299</v>
      </c>
      <c r="C187" s="47"/>
      <c r="D187" s="47"/>
      <c r="E187" s="48">
        <v>10900000</v>
      </c>
      <c r="F187" s="48"/>
      <c r="G187" s="48">
        <v>-8722000</v>
      </c>
      <c r="H187" s="48"/>
      <c r="I187" s="49">
        <v>2178000</v>
      </c>
      <c r="J187" s="49"/>
      <c r="K187" s="48">
        <v>867444.99</v>
      </c>
      <c r="L187" s="48"/>
      <c r="M187" s="48">
        <v>1310555.01</v>
      </c>
      <c r="N187" s="48"/>
      <c r="O187" s="48">
        <v>1177788.6100000001</v>
      </c>
      <c r="P187" s="48"/>
      <c r="Q187" s="2">
        <v>38789.79</v>
      </c>
    </row>
    <row r="188" spans="1:17" ht="14.25" x14ac:dyDescent="0.2">
      <c r="A188" s="4" t="s">
        <v>300</v>
      </c>
      <c r="B188" s="53" t="s">
        <v>301</v>
      </c>
      <c r="C188" s="53"/>
      <c r="D188" s="53"/>
      <c r="E188" s="54">
        <v>10900000</v>
      </c>
      <c r="F188" s="54"/>
      <c r="G188" s="54">
        <v>-8722000</v>
      </c>
      <c r="H188" s="54"/>
      <c r="I188" s="56">
        <v>2178000</v>
      </c>
      <c r="J188" s="56"/>
      <c r="K188" s="54">
        <v>867444.99</v>
      </c>
      <c r="L188" s="54"/>
      <c r="M188" s="54">
        <v>1310555.01</v>
      </c>
      <c r="N188" s="54"/>
      <c r="O188" s="54">
        <v>1177788.6100000001</v>
      </c>
      <c r="P188" s="54"/>
      <c r="Q188" s="5">
        <v>38789.79</v>
      </c>
    </row>
    <row r="189" spans="1:17" ht="15" x14ac:dyDescent="0.2">
      <c r="A189" s="3" t="s">
        <v>302</v>
      </c>
      <c r="B189" s="47" t="s">
        <v>303</v>
      </c>
      <c r="C189" s="47"/>
      <c r="D189" s="47"/>
      <c r="E189" s="52">
        <v>0</v>
      </c>
      <c r="F189" s="52"/>
      <c r="G189" s="48">
        <v>5000</v>
      </c>
      <c r="H189" s="48"/>
      <c r="I189" s="49">
        <v>5000</v>
      </c>
      <c r="J189" s="49"/>
      <c r="K189" s="48">
        <v>2187.5</v>
      </c>
      <c r="L189" s="48"/>
      <c r="M189" s="48">
        <v>2812.5</v>
      </c>
      <c r="N189" s="48"/>
      <c r="O189" s="48">
        <v>2812.5</v>
      </c>
      <c r="P189" s="48"/>
      <c r="Q189" s="2">
        <v>2812.5</v>
      </c>
    </row>
    <row r="190" spans="1:17" ht="14.25" x14ac:dyDescent="0.2">
      <c r="A190" s="4" t="s">
        <v>304</v>
      </c>
      <c r="B190" s="53" t="s">
        <v>305</v>
      </c>
      <c r="C190" s="53"/>
      <c r="D190" s="53"/>
      <c r="E190" s="55">
        <v>0</v>
      </c>
      <c r="F190" s="55"/>
      <c r="G190" s="54">
        <v>5000</v>
      </c>
      <c r="H190" s="54"/>
      <c r="I190" s="56">
        <v>5000</v>
      </c>
      <c r="J190" s="56"/>
      <c r="K190" s="54">
        <v>2187.5</v>
      </c>
      <c r="L190" s="54"/>
      <c r="M190" s="54">
        <v>2812.5</v>
      </c>
      <c r="N190" s="54"/>
      <c r="O190" s="54">
        <v>2812.5</v>
      </c>
      <c r="P190" s="54"/>
      <c r="Q190" s="5">
        <v>2812.5</v>
      </c>
    </row>
    <row r="191" spans="1:17" ht="15" x14ac:dyDescent="0.2">
      <c r="A191" s="3" t="s">
        <v>306</v>
      </c>
      <c r="B191" s="47" t="s">
        <v>307</v>
      </c>
      <c r="C191" s="47"/>
      <c r="D191" s="47"/>
      <c r="E191" s="48">
        <v>350000</v>
      </c>
      <c r="F191" s="48"/>
      <c r="G191" s="48">
        <v>50000</v>
      </c>
      <c r="H191" s="48"/>
      <c r="I191" s="49">
        <v>400000</v>
      </c>
      <c r="J191" s="49"/>
      <c r="K191" s="48">
        <v>356588.01</v>
      </c>
      <c r="L191" s="48"/>
      <c r="M191" s="48">
        <v>43411.99</v>
      </c>
      <c r="N191" s="48"/>
      <c r="O191" s="48">
        <v>43411.99</v>
      </c>
      <c r="P191" s="48"/>
      <c r="Q191" s="2">
        <v>43411.99</v>
      </c>
    </row>
    <row r="192" spans="1:17" ht="14.25" x14ac:dyDescent="0.2">
      <c r="A192" s="4" t="s">
        <v>308</v>
      </c>
      <c r="B192" s="53" t="s">
        <v>307</v>
      </c>
      <c r="C192" s="53"/>
      <c r="D192" s="53"/>
      <c r="E192" s="54">
        <v>350000</v>
      </c>
      <c r="F192" s="54"/>
      <c r="G192" s="54">
        <v>50000</v>
      </c>
      <c r="H192" s="54"/>
      <c r="I192" s="56">
        <v>400000</v>
      </c>
      <c r="J192" s="56"/>
      <c r="K192" s="54">
        <v>356588.01</v>
      </c>
      <c r="L192" s="54"/>
      <c r="M192" s="54">
        <v>43411.99</v>
      </c>
      <c r="N192" s="54"/>
      <c r="O192" s="54">
        <v>43411.99</v>
      </c>
      <c r="P192" s="54"/>
      <c r="Q192" s="5">
        <v>43411.99</v>
      </c>
    </row>
    <row r="193" spans="1:17" ht="15" x14ac:dyDescent="0.2">
      <c r="A193" s="3" t="s">
        <v>309</v>
      </c>
      <c r="B193" s="47" t="s">
        <v>310</v>
      </c>
      <c r="C193" s="47"/>
      <c r="D193" s="47"/>
      <c r="E193" s="52">
        <v>0</v>
      </c>
      <c r="F193" s="52"/>
      <c r="G193" s="48">
        <v>200000</v>
      </c>
      <c r="H193" s="48"/>
      <c r="I193" s="49">
        <v>200000</v>
      </c>
      <c r="J193" s="49"/>
      <c r="K193" s="48">
        <v>200000</v>
      </c>
      <c r="L193" s="48"/>
      <c r="M193" s="52">
        <v>0</v>
      </c>
      <c r="N193" s="52"/>
      <c r="O193" s="52">
        <v>0</v>
      </c>
      <c r="P193" s="52"/>
      <c r="Q193" s="6">
        <v>0</v>
      </c>
    </row>
    <row r="194" spans="1:17" ht="14.25" x14ac:dyDescent="0.2">
      <c r="A194" s="4" t="s">
        <v>311</v>
      </c>
      <c r="B194" s="53" t="s">
        <v>310</v>
      </c>
      <c r="C194" s="53"/>
      <c r="D194" s="53"/>
      <c r="E194" s="55">
        <v>0</v>
      </c>
      <c r="F194" s="55"/>
      <c r="G194" s="54">
        <v>200000</v>
      </c>
      <c r="H194" s="54"/>
      <c r="I194" s="56">
        <v>200000</v>
      </c>
      <c r="J194" s="56"/>
      <c r="K194" s="54">
        <v>200000</v>
      </c>
      <c r="L194" s="54"/>
      <c r="M194" s="55">
        <v>0</v>
      </c>
      <c r="N194" s="55"/>
      <c r="O194" s="55">
        <v>0</v>
      </c>
      <c r="P194" s="55"/>
      <c r="Q194" s="7">
        <v>0</v>
      </c>
    </row>
    <row r="195" spans="1:17" ht="15" x14ac:dyDescent="0.2">
      <c r="A195" s="3" t="s">
        <v>312</v>
      </c>
      <c r="B195" s="47" t="s">
        <v>313</v>
      </c>
      <c r="C195" s="47"/>
      <c r="D195" s="47"/>
      <c r="E195" s="48">
        <v>1600000</v>
      </c>
      <c r="F195" s="48"/>
      <c r="G195" s="48">
        <v>4300000</v>
      </c>
      <c r="H195" s="48"/>
      <c r="I195" s="49">
        <v>5900000</v>
      </c>
      <c r="J195" s="49"/>
      <c r="K195" s="48">
        <v>3500000</v>
      </c>
      <c r="L195" s="48"/>
      <c r="M195" s="48">
        <v>2400000</v>
      </c>
      <c r="N195" s="48"/>
      <c r="O195" s="48">
        <v>2400000</v>
      </c>
      <c r="P195" s="48"/>
      <c r="Q195" s="2">
        <v>2400000</v>
      </c>
    </row>
    <row r="196" spans="1:17" ht="15" x14ac:dyDescent="0.2">
      <c r="A196" s="8"/>
      <c r="B196" s="47" t="s">
        <v>314</v>
      </c>
      <c r="C196" s="47"/>
      <c r="D196" s="47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8"/>
    </row>
    <row r="197" spans="1:17" ht="14.25" x14ac:dyDescent="0.2">
      <c r="A197" s="4" t="s">
        <v>315</v>
      </c>
      <c r="B197" s="53" t="s">
        <v>316</v>
      </c>
      <c r="C197" s="53"/>
      <c r="D197" s="53"/>
      <c r="E197" s="54">
        <v>1600000</v>
      </c>
      <c r="F197" s="54"/>
      <c r="G197" s="54">
        <v>4300000</v>
      </c>
      <c r="H197" s="54"/>
      <c r="I197" s="56">
        <v>5900000</v>
      </c>
      <c r="J197" s="56"/>
      <c r="K197" s="54">
        <v>3500000</v>
      </c>
      <c r="L197" s="54"/>
      <c r="M197" s="54">
        <v>2400000</v>
      </c>
      <c r="N197" s="54"/>
      <c r="O197" s="54">
        <v>2400000</v>
      </c>
      <c r="P197" s="54"/>
      <c r="Q197" s="5">
        <v>2400000</v>
      </c>
    </row>
    <row r="198" spans="1:17" ht="15" x14ac:dyDescent="0.2">
      <c r="A198" s="9">
        <v>2.6</v>
      </c>
      <c r="B198" s="50" t="s">
        <v>317</v>
      </c>
      <c r="C198" s="50"/>
      <c r="D198" s="50"/>
      <c r="E198" s="51">
        <v>12993639</v>
      </c>
      <c r="F198" s="51"/>
      <c r="G198" s="51">
        <v>10518565</v>
      </c>
      <c r="H198" s="51"/>
      <c r="I198" s="60">
        <v>23512204</v>
      </c>
      <c r="J198" s="60"/>
      <c r="K198" s="51">
        <v>21668756.23</v>
      </c>
      <c r="L198" s="51"/>
      <c r="M198" s="51">
        <v>1843447.77</v>
      </c>
      <c r="N198" s="51"/>
      <c r="O198" s="51">
        <v>1676953.07</v>
      </c>
      <c r="P198" s="51"/>
      <c r="Q198" s="10">
        <v>844891.47</v>
      </c>
    </row>
    <row r="199" spans="1:17" ht="15" x14ac:dyDescent="0.2">
      <c r="A199" s="3" t="s">
        <v>318</v>
      </c>
      <c r="B199" s="47" t="s">
        <v>319</v>
      </c>
      <c r="C199" s="47"/>
      <c r="D199" s="47"/>
      <c r="E199" s="48">
        <v>7593639</v>
      </c>
      <c r="F199" s="48"/>
      <c r="G199" s="48">
        <v>1667500</v>
      </c>
      <c r="H199" s="48"/>
      <c r="I199" s="49">
        <v>9261139</v>
      </c>
      <c r="J199" s="49"/>
      <c r="K199" s="48">
        <v>8091105.04</v>
      </c>
      <c r="L199" s="48"/>
      <c r="M199" s="48">
        <v>1170033.96</v>
      </c>
      <c r="N199" s="48"/>
      <c r="O199" s="48">
        <v>1003539.26</v>
      </c>
      <c r="P199" s="48"/>
      <c r="Q199" s="2">
        <v>171477.66</v>
      </c>
    </row>
    <row r="200" spans="1:17" ht="15" x14ac:dyDescent="0.2">
      <c r="A200" s="3" t="s">
        <v>320</v>
      </c>
      <c r="B200" s="47" t="s">
        <v>321</v>
      </c>
      <c r="C200" s="47"/>
      <c r="D200" s="47"/>
      <c r="E200" s="48">
        <v>6093639</v>
      </c>
      <c r="F200" s="48"/>
      <c r="G200" s="48">
        <v>-850000</v>
      </c>
      <c r="H200" s="48"/>
      <c r="I200" s="49">
        <v>5243639</v>
      </c>
      <c r="J200" s="49"/>
      <c r="K200" s="48">
        <v>5144127</v>
      </c>
      <c r="L200" s="48"/>
      <c r="M200" s="48">
        <v>99512</v>
      </c>
      <c r="N200" s="48"/>
      <c r="O200" s="52">
        <v>0</v>
      </c>
      <c r="P200" s="52"/>
      <c r="Q200" s="6">
        <v>0</v>
      </c>
    </row>
    <row r="201" spans="1:17" ht="14.25" x14ac:dyDescent="0.2">
      <c r="A201" s="4" t="s">
        <v>322</v>
      </c>
      <c r="B201" s="53" t="s">
        <v>323</v>
      </c>
      <c r="C201" s="53"/>
      <c r="D201" s="53"/>
      <c r="E201" s="54">
        <v>6093639</v>
      </c>
      <c r="F201" s="54"/>
      <c r="G201" s="54">
        <v>-850000</v>
      </c>
      <c r="H201" s="54"/>
      <c r="I201" s="56">
        <v>5243639</v>
      </c>
      <c r="J201" s="56"/>
      <c r="K201" s="54">
        <v>5144127</v>
      </c>
      <c r="L201" s="54"/>
      <c r="M201" s="54">
        <v>99512</v>
      </c>
      <c r="N201" s="54"/>
      <c r="O201" s="55">
        <v>0</v>
      </c>
      <c r="P201" s="55"/>
      <c r="Q201" s="7">
        <v>0</v>
      </c>
    </row>
    <row r="202" spans="1:17" ht="15" x14ac:dyDescent="0.2">
      <c r="A202" s="3" t="s">
        <v>324</v>
      </c>
      <c r="B202" s="47" t="s">
        <v>325</v>
      </c>
      <c r="C202" s="47"/>
      <c r="D202" s="47"/>
      <c r="E202" s="48">
        <v>1000000</v>
      </c>
      <c r="F202" s="48"/>
      <c r="G202" s="48">
        <v>685000</v>
      </c>
      <c r="H202" s="48"/>
      <c r="I202" s="49">
        <v>1685000</v>
      </c>
      <c r="J202" s="49"/>
      <c r="K202" s="48">
        <v>1685000</v>
      </c>
      <c r="L202" s="48"/>
      <c r="M202" s="52">
        <v>0</v>
      </c>
      <c r="N202" s="52"/>
      <c r="O202" s="52">
        <v>0</v>
      </c>
      <c r="P202" s="52"/>
      <c r="Q202" s="6">
        <v>0</v>
      </c>
    </row>
    <row r="203" spans="1:17" ht="14.25" x14ac:dyDescent="0.2">
      <c r="A203" s="4" t="s">
        <v>326</v>
      </c>
      <c r="B203" s="53" t="s">
        <v>327</v>
      </c>
      <c r="C203" s="53"/>
      <c r="D203" s="53"/>
      <c r="E203" s="54">
        <v>1000000</v>
      </c>
      <c r="F203" s="54"/>
      <c r="G203" s="54">
        <v>685000</v>
      </c>
      <c r="H203" s="54"/>
      <c r="I203" s="56">
        <v>1685000</v>
      </c>
      <c r="J203" s="56"/>
      <c r="K203" s="54">
        <v>1685000</v>
      </c>
      <c r="L203" s="54"/>
      <c r="M203" s="55">
        <v>0</v>
      </c>
      <c r="N203" s="55"/>
      <c r="O203" s="55">
        <v>0</v>
      </c>
      <c r="P203" s="55"/>
      <c r="Q203" s="7">
        <v>0</v>
      </c>
    </row>
    <row r="204" spans="1:17" ht="15" x14ac:dyDescent="0.2">
      <c r="A204" s="3" t="s">
        <v>328</v>
      </c>
      <c r="B204" s="47" t="s">
        <v>329</v>
      </c>
      <c r="C204" s="47"/>
      <c r="D204" s="47"/>
      <c r="E204" s="52">
        <v>0</v>
      </c>
      <c r="F204" s="52"/>
      <c r="G204" s="48">
        <v>1225500</v>
      </c>
      <c r="H204" s="48"/>
      <c r="I204" s="49">
        <v>1225500</v>
      </c>
      <c r="J204" s="49"/>
      <c r="K204" s="48">
        <v>619978.04</v>
      </c>
      <c r="L204" s="48"/>
      <c r="M204" s="48">
        <v>605521.96</v>
      </c>
      <c r="N204" s="48"/>
      <c r="O204" s="48">
        <v>600335.62</v>
      </c>
      <c r="P204" s="48"/>
      <c r="Q204" s="2">
        <v>106813.66</v>
      </c>
    </row>
    <row r="205" spans="1:17" ht="14.25" x14ac:dyDescent="0.2">
      <c r="A205" s="4" t="s">
        <v>330</v>
      </c>
      <c r="B205" s="53" t="s">
        <v>329</v>
      </c>
      <c r="C205" s="53"/>
      <c r="D205" s="53"/>
      <c r="E205" s="55">
        <v>0</v>
      </c>
      <c r="F205" s="55"/>
      <c r="G205" s="54">
        <v>1225500</v>
      </c>
      <c r="H205" s="54"/>
      <c r="I205" s="56">
        <v>1225500</v>
      </c>
      <c r="J205" s="56"/>
      <c r="K205" s="54">
        <v>619978.04</v>
      </c>
      <c r="L205" s="54"/>
      <c r="M205" s="54">
        <v>605521.96</v>
      </c>
      <c r="N205" s="54"/>
      <c r="O205" s="54">
        <v>600335.62</v>
      </c>
      <c r="P205" s="54"/>
      <c r="Q205" s="5">
        <v>106813.66</v>
      </c>
    </row>
    <row r="206" spans="1:17" ht="15" x14ac:dyDescent="0.2">
      <c r="A206" s="3" t="s">
        <v>331</v>
      </c>
      <c r="B206" s="47" t="s">
        <v>332</v>
      </c>
      <c r="C206" s="47"/>
      <c r="D206" s="47"/>
      <c r="E206" s="48">
        <v>500000</v>
      </c>
      <c r="F206" s="48"/>
      <c r="G206" s="48">
        <v>607000</v>
      </c>
      <c r="H206" s="48"/>
      <c r="I206" s="49">
        <v>1107000</v>
      </c>
      <c r="J206" s="49"/>
      <c r="K206" s="48">
        <v>642000</v>
      </c>
      <c r="L206" s="48"/>
      <c r="M206" s="48">
        <v>465000</v>
      </c>
      <c r="N206" s="48"/>
      <c r="O206" s="48">
        <v>403203.64</v>
      </c>
      <c r="P206" s="48"/>
      <c r="Q206" s="2">
        <v>64664</v>
      </c>
    </row>
    <row r="207" spans="1:17" ht="15" x14ac:dyDescent="0.2">
      <c r="A207" s="8"/>
      <c r="B207" s="47" t="s">
        <v>333</v>
      </c>
      <c r="C207" s="47"/>
      <c r="D207" s="47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8"/>
    </row>
    <row r="208" spans="1:17" ht="14.25" x14ac:dyDescent="0.2">
      <c r="A208" s="4" t="s">
        <v>334</v>
      </c>
      <c r="B208" s="53" t="s">
        <v>335</v>
      </c>
      <c r="C208" s="53"/>
      <c r="D208" s="53"/>
      <c r="E208" s="54">
        <v>500000</v>
      </c>
      <c r="F208" s="54"/>
      <c r="G208" s="54">
        <v>607000</v>
      </c>
      <c r="H208" s="54"/>
      <c r="I208" s="56">
        <v>1107000</v>
      </c>
      <c r="J208" s="56"/>
      <c r="K208" s="54">
        <v>642000</v>
      </c>
      <c r="L208" s="54"/>
      <c r="M208" s="54">
        <v>465000</v>
      </c>
      <c r="N208" s="54"/>
      <c r="O208" s="54">
        <v>403203.64</v>
      </c>
      <c r="P208" s="54"/>
      <c r="Q208" s="5">
        <v>64664</v>
      </c>
    </row>
    <row r="209" spans="1:17" ht="15" x14ac:dyDescent="0.2">
      <c r="A209" s="3" t="s">
        <v>336</v>
      </c>
      <c r="B209" s="47" t="s">
        <v>337</v>
      </c>
      <c r="C209" s="47"/>
      <c r="D209" s="47"/>
      <c r="E209" s="52">
        <v>0</v>
      </c>
      <c r="F209" s="52"/>
      <c r="G209" s="48">
        <v>60000</v>
      </c>
      <c r="H209" s="48"/>
      <c r="I209" s="49">
        <v>60000</v>
      </c>
      <c r="J209" s="49"/>
      <c r="K209" s="48">
        <v>60000</v>
      </c>
      <c r="L209" s="48"/>
      <c r="M209" s="52">
        <v>0</v>
      </c>
      <c r="N209" s="52"/>
      <c r="O209" s="52">
        <v>0</v>
      </c>
      <c r="P209" s="52"/>
      <c r="Q209" s="6">
        <v>0</v>
      </c>
    </row>
    <row r="210" spans="1:17" ht="15" x14ac:dyDescent="0.2">
      <c r="A210" s="3" t="s">
        <v>338</v>
      </c>
      <c r="B210" s="47" t="s">
        <v>339</v>
      </c>
      <c r="C210" s="47"/>
      <c r="D210" s="47"/>
      <c r="E210" s="52">
        <v>0</v>
      </c>
      <c r="F210" s="52"/>
      <c r="G210" s="48">
        <v>60000</v>
      </c>
      <c r="H210" s="48"/>
      <c r="I210" s="49">
        <v>60000</v>
      </c>
      <c r="J210" s="49"/>
      <c r="K210" s="48">
        <v>60000</v>
      </c>
      <c r="L210" s="48"/>
      <c r="M210" s="52">
        <v>0</v>
      </c>
      <c r="N210" s="52"/>
      <c r="O210" s="52">
        <v>0</v>
      </c>
      <c r="P210" s="52"/>
      <c r="Q210" s="6">
        <v>0</v>
      </c>
    </row>
    <row r="211" spans="1:17" ht="14.25" x14ac:dyDescent="0.2">
      <c r="A211" s="4" t="s">
        <v>340</v>
      </c>
      <c r="B211" s="53" t="s">
        <v>341</v>
      </c>
      <c r="C211" s="53"/>
      <c r="D211" s="53"/>
      <c r="E211" s="55">
        <v>0</v>
      </c>
      <c r="F211" s="55"/>
      <c r="G211" s="54">
        <v>60000</v>
      </c>
      <c r="H211" s="54"/>
      <c r="I211" s="56">
        <v>60000</v>
      </c>
      <c r="J211" s="56"/>
      <c r="K211" s="54">
        <v>60000</v>
      </c>
      <c r="L211" s="54"/>
      <c r="M211" s="55">
        <v>0</v>
      </c>
      <c r="N211" s="55"/>
      <c r="O211" s="55">
        <v>0</v>
      </c>
      <c r="P211" s="55"/>
      <c r="Q211" s="7">
        <v>0</v>
      </c>
    </row>
    <row r="212" spans="1:17" ht="15" x14ac:dyDescent="0.2">
      <c r="A212" s="3" t="s">
        <v>342</v>
      </c>
      <c r="B212" s="47" t="s">
        <v>343</v>
      </c>
      <c r="C212" s="47"/>
      <c r="D212" s="47"/>
      <c r="E212" s="48">
        <v>3000000</v>
      </c>
      <c r="F212" s="48"/>
      <c r="G212" s="48">
        <v>125800</v>
      </c>
      <c r="H212" s="48"/>
      <c r="I212" s="49">
        <v>3125800</v>
      </c>
      <c r="J212" s="49"/>
      <c r="K212" s="48">
        <v>3125800</v>
      </c>
      <c r="L212" s="48"/>
      <c r="M212" s="52">
        <v>0</v>
      </c>
      <c r="N212" s="52"/>
      <c r="O212" s="52">
        <v>0</v>
      </c>
      <c r="P212" s="52"/>
      <c r="Q212" s="6">
        <v>0</v>
      </c>
    </row>
    <row r="213" spans="1:17" ht="15" x14ac:dyDescent="0.2">
      <c r="A213" s="3" t="s">
        <v>344</v>
      </c>
      <c r="B213" s="47" t="s">
        <v>345</v>
      </c>
      <c r="C213" s="47"/>
      <c r="D213" s="47"/>
      <c r="E213" s="48">
        <v>3000000</v>
      </c>
      <c r="F213" s="48"/>
      <c r="G213" s="48">
        <v>125800</v>
      </c>
      <c r="H213" s="48"/>
      <c r="I213" s="49">
        <v>3125800</v>
      </c>
      <c r="J213" s="49"/>
      <c r="K213" s="48">
        <v>3125800</v>
      </c>
      <c r="L213" s="48"/>
      <c r="M213" s="52">
        <v>0</v>
      </c>
      <c r="N213" s="52"/>
      <c r="O213" s="52">
        <v>0</v>
      </c>
      <c r="P213" s="52"/>
      <c r="Q213" s="6">
        <v>0</v>
      </c>
    </row>
    <row r="214" spans="1:17" ht="14.25" x14ac:dyDescent="0.2">
      <c r="A214" s="4" t="s">
        <v>346</v>
      </c>
      <c r="B214" s="53" t="s">
        <v>345</v>
      </c>
      <c r="C214" s="53"/>
      <c r="D214" s="53"/>
      <c r="E214" s="54">
        <v>3000000</v>
      </c>
      <c r="F214" s="54"/>
      <c r="G214" s="54">
        <v>125800</v>
      </c>
      <c r="H214" s="54"/>
      <c r="I214" s="56">
        <v>3125800</v>
      </c>
      <c r="J214" s="56"/>
      <c r="K214" s="54">
        <v>3125800</v>
      </c>
      <c r="L214" s="54"/>
      <c r="M214" s="55">
        <v>0</v>
      </c>
      <c r="N214" s="55"/>
      <c r="O214" s="55">
        <v>0</v>
      </c>
      <c r="P214" s="55"/>
      <c r="Q214" s="7">
        <v>0</v>
      </c>
    </row>
    <row r="215" spans="1:17" ht="15" x14ac:dyDescent="0.2">
      <c r="A215" s="3" t="s">
        <v>347</v>
      </c>
      <c r="B215" s="47" t="s">
        <v>348</v>
      </c>
      <c r="C215" s="47"/>
      <c r="D215" s="47"/>
      <c r="E215" s="48">
        <v>1400000</v>
      </c>
      <c r="F215" s="48"/>
      <c r="G215" s="48">
        <v>-500000</v>
      </c>
      <c r="H215" s="48"/>
      <c r="I215" s="49">
        <v>900000</v>
      </c>
      <c r="J215" s="49"/>
      <c r="K215" s="48">
        <v>718586.19</v>
      </c>
      <c r="L215" s="48"/>
      <c r="M215" s="48">
        <v>181413.81</v>
      </c>
      <c r="N215" s="48"/>
      <c r="O215" s="48">
        <v>181413.81</v>
      </c>
      <c r="P215" s="48"/>
      <c r="Q215" s="2">
        <v>181413.81</v>
      </c>
    </row>
    <row r="216" spans="1:17" ht="15" x14ac:dyDescent="0.2">
      <c r="A216" s="3" t="s">
        <v>349</v>
      </c>
      <c r="B216" s="47" t="s">
        <v>350</v>
      </c>
      <c r="C216" s="47"/>
      <c r="D216" s="47"/>
      <c r="E216" s="48">
        <v>400000</v>
      </c>
      <c r="F216" s="48"/>
      <c r="G216" s="52">
        <v>0</v>
      </c>
      <c r="H216" s="52"/>
      <c r="I216" s="49">
        <v>400000</v>
      </c>
      <c r="J216" s="49"/>
      <c r="K216" s="48">
        <v>400000</v>
      </c>
      <c r="L216" s="48"/>
      <c r="M216" s="52">
        <v>0</v>
      </c>
      <c r="N216" s="52"/>
      <c r="O216" s="52">
        <v>0</v>
      </c>
      <c r="P216" s="52"/>
      <c r="Q216" s="6">
        <v>0</v>
      </c>
    </row>
    <row r="217" spans="1:17" ht="15" x14ac:dyDescent="0.2">
      <c r="A217" s="8"/>
      <c r="B217" s="47" t="s">
        <v>351</v>
      </c>
      <c r="C217" s="47"/>
      <c r="D217" s="47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8"/>
    </row>
    <row r="218" spans="1:17" ht="14.25" x14ac:dyDescent="0.2">
      <c r="A218" s="4" t="s">
        <v>352</v>
      </c>
      <c r="B218" s="53" t="s">
        <v>353</v>
      </c>
      <c r="C218" s="53"/>
      <c r="D218" s="53"/>
      <c r="E218" s="54">
        <v>400000</v>
      </c>
      <c r="F218" s="54"/>
      <c r="G218" s="55">
        <v>0</v>
      </c>
      <c r="H218" s="55"/>
      <c r="I218" s="56">
        <v>400000</v>
      </c>
      <c r="J218" s="56"/>
      <c r="K218" s="54">
        <v>400000</v>
      </c>
      <c r="L218" s="54"/>
      <c r="M218" s="55">
        <v>0</v>
      </c>
      <c r="N218" s="55"/>
      <c r="O218" s="55">
        <v>0</v>
      </c>
      <c r="P218" s="55"/>
      <c r="Q218" s="7">
        <v>0</v>
      </c>
    </row>
    <row r="219" spans="1:17" ht="15" x14ac:dyDescent="0.2">
      <c r="A219" s="8"/>
      <c r="B219" s="53" t="s">
        <v>354</v>
      </c>
      <c r="C219" s="53"/>
      <c r="D219" s="5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8"/>
    </row>
    <row r="220" spans="1:17" ht="15" x14ac:dyDescent="0.2">
      <c r="A220" s="3" t="s">
        <v>355</v>
      </c>
      <c r="B220" s="47" t="s">
        <v>356</v>
      </c>
      <c r="C220" s="47"/>
      <c r="D220" s="47"/>
      <c r="E220" s="48">
        <v>1000000</v>
      </c>
      <c r="F220" s="48"/>
      <c r="G220" s="48">
        <v>-500000</v>
      </c>
      <c r="H220" s="48"/>
      <c r="I220" s="49">
        <v>500000</v>
      </c>
      <c r="J220" s="49"/>
      <c r="K220" s="48">
        <v>318586.19</v>
      </c>
      <c r="L220" s="48"/>
      <c r="M220" s="48">
        <v>181413.81</v>
      </c>
      <c r="N220" s="48"/>
      <c r="O220" s="48">
        <v>181413.81</v>
      </c>
      <c r="P220" s="48"/>
      <c r="Q220" s="2">
        <v>181413.81</v>
      </c>
    </row>
    <row r="221" spans="1:17" ht="15" x14ac:dyDescent="0.2">
      <c r="A221" s="8"/>
      <c r="B221" s="47" t="s">
        <v>357</v>
      </c>
      <c r="C221" s="47"/>
      <c r="D221" s="47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8"/>
    </row>
    <row r="222" spans="1:17" ht="14.25" x14ac:dyDescent="0.2">
      <c r="A222" s="4" t="s">
        <v>358</v>
      </c>
      <c r="B222" s="53" t="s">
        <v>359</v>
      </c>
      <c r="C222" s="53"/>
      <c r="D222" s="53"/>
      <c r="E222" s="54">
        <v>1000000</v>
      </c>
      <c r="F222" s="54"/>
      <c r="G222" s="54">
        <v>-500000</v>
      </c>
      <c r="H222" s="54"/>
      <c r="I222" s="56">
        <v>500000</v>
      </c>
      <c r="J222" s="56"/>
      <c r="K222" s="54">
        <v>318586.19</v>
      </c>
      <c r="L222" s="54"/>
      <c r="M222" s="54">
        <v>181413.81</v>
      </c>
      <c r="N222" s="54"/>
      <c r="O222" s="54">
        <v>181413.81</v>
      </c>
      <c r="P222" s="54"/>
      <c r="Q222" s="5">
        <v>181413.81</v>
      </c>
    </row>
    <row r="223" spans="1:17" ht="15" x14ac:dyDescent="0.2">
      <c r="A223" s="3" t="s">
        <v>360</v>
      </c>
      <c r="B223" s="47" t="s">
        <v>361</v>
      </c>
      <c r="C223" s="47"/>
      <c r="D223" s="47"/>
      <c r="E223" s="52">
        <v>0</v>
      </c>
      <c r="F223" s="52"/>
      <c r="G223" s="48">
        <v>400000</v>
      </c>
      <c r="H223" s="48"/>
      <c r="I223" s="49">
        <v>400000</v>
      </c>
      <c r="J223" s="49"/>
      <c r="K223" s="48">
        <v>400000</v>
      </c>
      <c r="L223" s="48"/>
      <c r="M223" s="52">
        <v>0</v>
      </c>
      <c r="N223" s="52"/>
      <c r="O223" s="52">
        <v>0</v>
      </c>
      <c r="P223" s="52"/>
      <c r="Q223" s="6">
        <v>0</v>
      </c>
    </row>
    <row r="224" spans="1:17" ht="15" x14ac:dyDescent="0.2">
      <c r="A224" s="8"/>
      <c r="B224" s="47" t="s">
        <v>362</v>
      </c>
      <c r="C224" s="47"/>
      <c r="D224" s="47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8"/>
    </row>
    <row r="225" spans="1:27" ht="14.25" x14ac:dyDescent="0.2">
      <c r="A225" s="4" t="s">
        <v>363</v>
      </c>
      <c r="B225" s="53" t="s">
        <v>364</v>
      </c>
      <c r="C225" s="53"/>
      <c r="D225" s="53"/>
      <c r="E225" s="55">
        <v>0</v>
      </c>
      <c r="F225" s="55"/>
      <c r="G225" s="54">
        <v>250000</v>
      </c>
      <c r="H225" s="54"/>
      <c r="I225" s="56">
        <v>250000</v>
      </c>
      <c r="J225" s="56"/>
      <c r="K225" s="54">
        <v>250000</v>
      </c>
      <c r="L225" s="54"/>
      <c r="M225" s="55">
        <v>0</v>
      </c>
      <c r="N225" s="55"/>
      <c r="O225" s="55">
        <v>0</v>
      </c>
      <c r="P225" s="55"/>
      <c r="Q225" s="7">
        <v>0</v>
      </c>
    </row>
    <row r="226" spans="1:27" ht="14.25" x14ac:dyDescent="0.2">
      <c r="A226" s="4" t="s">
        <v>365</v>
      </c>
      <c r="B226" s="53" t="s">
        <v>366</v>
      </c>
      <c r="C226" s="53"/>
      <c r="D226" s="53"/>
      <c r="E226" s="55">
        <v>0</v>
      </c>
      <c r="F226" s="55"/>
      <c r="G226" s="54">
        <v>150000</v>
      </c>
      <c r="H226" s="54"/>
      <c r="I226" s="56">
        <v>150000</v>
      </c>
      <c r="J226" s="56"/>
      <c r="K226" s="54">
        <v>150000</v>
      </c>
      <c r="L226" s="54"/>
      <c r="M226" s="55">
        <v>0</v>
      </c>
      <c r="N226" s="55"/>
      <c r="O226" s="55">
        <v>0</v>
      </c>
      <c r="P226" s="55"/>
      <c r="Q226" s="7">
        <v>0</v>
      </c>
    </row>
    <row r="227" spans="1:27" ht="15" x14ac:dyDescent="0.2">
      <c r="A227" s="3" t="s">
        <v>367</v>
      </c>
      <c r="B227" s="47" t="s">
        <v>368</v>
      </c>
      <c r="C227" s="47"/>
      <c r="D227" s="47"/>
      <c r="E227" s="48">
        <v>1000000</v>
      </c>
      <c r="F227" s="48"/>
      <c r="G227" s="48">
        <v>8765265</v>
      </c>
      <c r="H227" s="48"/>
      <c r="I227" s="49">
        <v>9765265</v>
      </c>
      <c r="J227" s="49"/>
      <c r="K227" s="48">
        <v>9273265</v>
      </c>
      <c r="L227" s="48"/>
      <c r="M227" s="48">
        <v>492000</v>
      </c>
      <c r="N227" s="48"/>
      <c r="O227" s="48">
        <v>492000</v>
      </c>
      <c r="P227" s="48"/>
      <c r="Q227" s="2">
        <v>492000</v>
      </c>
    </row>
    <row r="228" spans="1:27" ht="15" x14ac:dyDescent="0.2">
      <c r="A228" s="3" t="s">
        <v>369</v>
      </c>
      <c r="B228" s="47" t="s">
        <v>370</v>
      </c>
      <c r="C228" s="47"/>
      <c r="D228" s="47"/>
      <c r="E228" s="48">
        <v>1000000</v>
      </c>
      <c r="F228" s="48"/>
      <c r="G228" s="48">
        <v>8265265</v>
      </c>
      <c r="H228" s="48"/>
      <c r="I228" s="49">
        <v>9265265</v>
      </c>
      <c r="J228" s="49"/>
      <c r="K228" s="48">
        <v>8773265</v>
      </c>
      <c r="L228" s="48"/>
      <c r="M228" s="48">
        <v>492000</v>
      </c>
      <c r="N228" s="48"/>
      <c r="O228" s="48">
        <v>492000</v>
      </c>
      <c r="P228" s="48"/>
      <c r="Q228" s="2">
        <v>492000</v>
      </c>
    </row>
    <row r="229" spans="1:27" ht="14.25" x14ac:dyDescent="0.2">
      <c r="A229" s="4" t="s">
        <v>371</v>
      </c>
      <c r="B229" s="53" t="s">
        <v>372</v>
      </c>
      <c r="C229" s="53"/>
      <c r="D229" s="53"/>
      <c r="E229" s="54">
        <v>1000000</v>
      </c>
      <c r="F229" s="54"/>
      <c r="G229" s="54">
        <v>8265265</v>
      </c>
      <c r="H229" s="54"/>
      <c r="I229" s="56">
        <v>9265265</v>
      </c>
      <c r="J229" s="56"/>
      <c r="K229" s="54">
        <v>8773265</v>
      </c>
      <c r="L229" s="54"/>
      <c r="M229" s="54">
        <v>492000</v>
      </c>
      <c r="N229" s="54"/>
      <c r="O229" s="54">
        <v>492000</v>
      </c>
      <c r="P229" s="54"/>
      <c r="Q229" s="5">
        <v>492000</v>
      </c>
    </row>
    <row r="230" spans="1:27" ht="15" x14ac:dyDescent="0.2">
      <c r="A230" s="3" t="s">
        <v>373</v>
      </c>
      <c r="B230" s="47" t="s">
        <v>374</v>
      </c>
      <c r="C230" s="47"/>
      <c r="D230" s="47"/>
      <c r="E230" s="52">
        <v>0</v>
      </c>
      <c r="F230" s="52"/>
      <c r="G230" s="48">
        <v>500000</v>
      </c>
      <c r="H230" s="48"/>
      <c r="I230" s="49">
        <v>500000</v>
      </c>
      <c r="J230" s="49"/>
      <c r="K230" s="48">
        <v>500000</v>
      </c>
      <c r="L230" s="48"/>
      <c r="M230" s="52">
        <v>0</v>
      </c>
      <c r="N230" s="52"/>
      <c r="O230" s="52">
        <v>0</v>
      </c>
      <c r="P230" s="52"/>
      <c r="Q230" s="6">
        <v>0</v>
      </c>
    </row>
    <row r="231" spans="1:27" ht="17.25" customHeight="1" x14ac:dyDescent="0.2">
      <c r="A231" s="4" t="s">
        <v>375</v>
      </c>
      <c r="B231" s="53" t="s">
        <v>376</v>
      </c>
      <c r="C231" s="53"/>
      <c r="D231" s="53"/>
      <c r="E231" s="55">
        <v>0</v>
      </c>
      <c r="F231" s="55"/>
      <c r="G231" s="54">
        <v>500000</v>
      </c>
      <c r="H231" s="54"/>
      <c r="I231" s="56">
        <v>500000</v>
      </c>
      <c r="J231" s="56"/>
      <c r="K231" s="54">
        <v>500000</v>
      </c>
      <c r="L231" s="54"/>
      <c r="M231" s="55">
        <v>0</v>
      </c>
      <c r="N231" s="55"/>
      <c r="O231" s="55">
        <v>0</v>
      </c>
      <c r="P231" s="55"/>
      <c r="Q231" s="7">
        <v>0</v>
      </c>
    </row>
    <row r="232" spans="1:27" ht="24" customHeight="1" x14ac:dyDescent="0.2">
      <c r="A232" s="12" t="s">
        <v>0</v>
      </c>
      <c r="B232" s="25" t="s">
        <v>386</v>
      </c>
      <c r="C232" s="13"/>
      <c r="D232" s="13"/>
      <c r="E232" s="13"/>
      <c r="F232" s="13"/>
      <c r="G232" s="13"/>
      <c r="H232" s="13"/>
      <c r="I232" s="14">
        <f>I198+I124+I54+I22</f>
        <v>623400874</v>
      </c>
      <c r="J232" s="13"/>
      <c r="K232" s="14">
        <f>K198+K124+K54+K22</f>
        <v>393639415.32999998</v>
      </c>
      <c r="L232" s="13"/>
      <c r="M232" s="13"/>
      <c r="N232" s="13"/>
      <c r="O232" s="13"/>
      <c r="P232" s="13"/>
      <c r="Q232" s="14">
        <f>Q198+Q124+Q54+Q22</f>
        <v>208803074.22999999</v>
      </c>
    </row>
    <row r="233" spans="1:27" ht="15" customHeight="1" x14ac:dyDescent="0.2">
      <c r="A233" s="1"/>
    </row>
    <row r="234" spans="1:27" x14ac:dyDescent="0.2">
      <c r="A234" s="1"/>
    </row>
    <row r="235" spans="1:27" x14ac:dyDescent="0.2">
      <c r="A235" s="1"/>
      <c r="B235" s="34" t="s">
        <v>390</v>
      </c>
      <c r="C235" s="27"/>
      <c r="Z235" s="28" t="s">
        <v>387</v>
      </c>
      <c r="AA235" s="29"/>
    </row>
    <row r="236" spans="1:27" ht="16.5" customHeight="1" x14ac:dyDescent="0.2">
      <c r="A236" s="1"/>
      <c r="B236" s="29" t="s">
        <v>387</v>
      </c>
      <c r="C236" s="30">
        <v>619835609</v>
      </c>
      <c r="I236" s="15">
        <v>623400874</v>
      </c>
      <c r="Z236" s="28" t="s">
        <v>382</v>
      </c>
    </row>
    <row r="237" spans="1:27" ht="16.5" customHeight="1" x14ac:dyDescent="0.2">
      <c r="A237" s="1"/>
      <c r="B237" s="29" t="s">
        <v>382</v>
      </c>
      <c r="C237" s="30">
        <v>134171222.36</v>
      </c>
      <c r="I237" s="15">
        <v>208803074.22999999</v>
      </c>
      <c r="Z237" s="28" t="s">
        <v>384</v>
      </c>
    </row>
    <row r="238" spans="1:27" ht="16.5" customHeight="1" x14ac:dyDescent="0.2">
      <c r="A238" s="1"/>
      <c r="B238" s="29" t="s">
        <v>384</v>
      </c>
      <c r="C238" s="30">
        <v>470511336.83999997</v>
      </c>
      <c r="I238" s="15">
        <v>393639415.32999998</v>
      </c>
      <c r="Z238" s="28" t="s">
        <v>388</v>
      </c>
    </row>
    <row r="239" spans="1:27" ht="16.5" customHeight="1" x14ac:dyDescent="0.25">
      <c r="A239" s="1"/>
      <c r="B239" s="29" t="s">
        <v>388</v>
      </c>
      <c r="C239" s="30">
        <v>15153049.800000001</v>
      </c>
      <c r="I239" s="31">
        <v>20958384.440000001</v>
      </c>
      <c r="Z239" s="28" t="s">
        <v>389</v>
      </c>
    </row>
    <row r="240" spans="1:27" ht="16.5" customHeight="1" x14ac:dyDescent="0.2">
      <c r="A240" s="1"/>
      <c r="B240" s="29" t="s">
        <v>389</v>
      </c>
      <c r="C240" s="32">
        <f>C238+C239</f>
        <v>485664386.63999999</v>
      </c>
      <c r="I240" s="33">
        <f>I238+I239</f>
        <v>414597799.76999998</v>
      </c>
      <c r="Z240" s="13"/>
    </row>
    <row r="241" spans="1:21" ht="16.5" customHeight="1" x14ac:dyDescent="0.2">
      <c r="A241" s="1"/>
    </row>
    <row r="242" spans="1:21" ht="16.5" customHeight="1" x14ac:dyDescent="0.2"/>
    <row r="243" spans="1:21" ht="16.5" customHeight="1" x14ac:dyDescent="0.2"/>
    <row r="244" spans="1:21" ht="16.5" customHeight="1" x14ac:dyDescent="0.2"/>
    <row r="245" spans="1:21" ht="16.5" customHeight="1" x14ac:dyDescent="0.2"/>
    <row r="246" spans="1:21" ht="16.5" customHeight="1" x14ac:dyDescent="0.2">
      <c r="B246" s="26" t="s">
        <v>391</v>
      </c>
      <c r="Q246" s="35"/>
      <c r="R246" s="35"/>
      <c r="S246" s="35"/>
      <c r="T246" s="35"/>
      <c r="U246" s="35"/>
    </row>
    <row r="247" spans="1:21" ht="16.5" customHeight="1" x14ac:dyDescent="0.2">
      <c r="B247" s="26" t="s">
        <v>392</v>
      </c>
      <c r="Q247" s="35"/>
      <c r="R247" s="35"/>
      <c r="S247" s="35"/>
      <c r="T247" s="35"/>
      <c r="U247" s="35"/>
    </row>
    <row r="248" spans="1:21" ht="16.5" customHeight="1" x14ac:dyDescent="0.2">
      <c r="Q248" s="35"/>
      <c r="R248" s="35"/>
      <c r="S248" s="35"/>
      <c r="T248" s="35"/>
      <c r="U248" s="35"/>
    </row>
    <row r="249" spans="1:21" ht="16.5" customHeight="1" x14ac:dyDescent="0.2">
      <c r="Q249" s="35"/>
      <c r="R249" s="35"/>
      <c r="S249" s="35"/>
      <c r="T249" s="35"/>
      <c r="U249" s="35"/>
    </row>
    <row r="250" spans="1:21" ht="16.5" customHeight="1" x14ac:dyDescent="0.2">
      <c r="Q250" s="35"/>
      <c r="R250" s="35"/>
      <c r="S250" s="35"/>
      <c r="T250" s="35"/>
      <c r="U250" s="35"/>
    </row>
    <row r="251" spans="1:21" ht="16.5" customHeight="1" x14ac:dyDescent="0.2">
      <c r="Q251" s="35"/>
      <c r="R251" s="35"/>
      <c r="S251" s="35"/>
      <c r="T251" s="35"/>
      <c r="U251" s="35"/>
    </row>
    <row r="252" spans="1:21" ht="16.5" customHeight="1" x14ac:dyDescent="0.2">
      <c r="Q252" s="35"/>
      <c r="R252" s="35"/>
      <c r="S252" s="35"/>
      <c r="T252" s="35"/>
      <c r="U252" s="35"/>
    </row>
    <row r="253" spans="1:21" ht="16.5" customHeight="1" x14ac:dyDescent="0.2">
      <c r="Q253" s="35"/>
      <c r="R253" s="35"/>
      <c r="S253" s="35"/>
      <c r="T253" s="35"/>
      <c r="U253" s="35"/>
    </row>
    <row r="254" spans="1:21" ht="16.5" customHeight="1" x14ac:dyDescent="0.2">
      <c r="Q254" s="35"/>
      <c r="R254" s="35"/>
      <c r="S254" s="35"/>
      <c r="T254" s="35"/>
      <c r="U254" s="35"/>
    </row>
    <row r="255" spans="1:21" ht="16.5" customHeight="1" x14ac:dyDescent="0.2"/>
    <row r="256" spans="1:21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</sheetData>
  <mergeCells count="1445">
    <mergeCell ref="B231:D231"/>
    <mergeCell ref="E231:F231"/>
    <mergeCell ref="G231:H231"/>
    <mergeCell ref="I231:J231"/>
    <mergeCell ref="K231:L231"/>
    <mergeCell ref="M231:N231"/>
    <mergeCell ref="O231:P231"/>
    <mergeCell ref="B230:D230"/>
    <mergeCell ref="E230:F230"/>
    <mergeCell ref="G230:H230"/>
    <mergeCell ref="I230:J230"/>
    <mergeCell ref="K230:L230"/>
    <mergeCell ref="M230:N230"/>
    <mergeCell ref="O230:P230"/>
    <mergeCell ref="B229:D229"/>
    <mergeCell ref="E229:F229"/>
    <mergeCell ref="G229:H229"/>
    <mergeCell ref="I229:J229"/>
    <mergeCell ref="K229:L229"/>
    <mergeCell ref="M229:N229"/>
    <mergeCell ref="O229:P229"/>
    <mergeCell ref="B228:D228"/>
    <mergeCell ref="E228:F228"/>
    <mergeCell ref="G228:H228"/>
    <mergeCell ref="I228:J228"/>
    <mergeCell ref="K228:L228"/>
    <mergeCell ref="M228:N228"/>
    <mergeCell ref="O228:P228"/>
    <mergeCell ref="B227:D227"/>
    <mergeCell ref="E227:F227"/>
    <mergeCell ref="G227:H227"/>
    <mergeCell ref="I227:J227"/>
    <mergeCell ref="K227:L227"/>
    <mergeCell ref="M227:N227"/>
    <mergeCell ref="O227:P227"/>
    <mergeCell ref="B226:D226"/>
    <mergeCell ref="E226:F226"/>
    <mergeCell ref="G226:H226"/>
    <mergeCell ref="I226:J226"/>
    <mergeCell ref="K226:L226"/>
    <mergeCell ref="M226:N226"/>
    <mergeCell ref="O226:P226"/>
    <mergeCell ref="B225:D225"/>
    <mergeCell ref="E225:F225"/>
    <mergeCell ref="G225:H225"/>
    <mergeCell ref="I225:J225"/>
    <mergeCell ref="K225:L225"/>
    <mergeCell ref="M225:N225"/>
    <mergeCell ref="O225:P225"/>
    <mergeCell ref="B224:D224"/>
    <mergeCell ref="E224:F224"/>
    <mergeCell ref="G224:H224"/>
    <mergeCell ref="I224:J224"/>
    <mergeCell ref="K224:L224"/>
    <mergeCell ref="M224:N224"/>
    <mergeCell ref="O224:P224"/>
    <mergeCell ref="B223:D223"/>
    <mergeCell ref="E223:F223"/>
    <mergeCell ref="G223:H223"/>
    <mergeCell ref="I223:J223"/>
    <mergeCell ref="K223:L223"/>
    <mergeCell ref="M223:N223"/>
    <mergeCell ref="O223:P223"/>
    <mergeCell ref="B222:D222"/>
    <mergeCell ref="E222:F222"/>
    <mergeCell ref="G222:H222"/>
    <mergeCell ref="I222:J222"/>
    <mergeCell ref="K222:L222"/>
    <mergeCell ref="M222:N222"/>
    <mergeCell ref="O222:P222"/>
    <mergeCell ref="B221:D221"/>
    <mergeCell ref="E221:F221"/>
    <mergeCell ref="G221:H221"/>
    <mergeCell ref="I221:J221"/>
    <mergeCell ref="K221:L221"/>
    <mergeCell ref="M221:N221"/>
    <mergeCell ref="O221:P221"/>
    <mergeCell ref="B220:D220"/>
    <mergeCell ref="E220:F220"/>
    <mergeCell ref="G220:H220"/>
    <mergeCell ref="I220:J220"/>
    <mergeCell ref="K220:L220"/>
    <mergeCell ref="M220:N220"/>
    <mergeCell ref="O220:P220"/>
    <mergeCell ref="B219:D219"/>
    <mergeCell ref="E219:F219"/>
    <mergeCell ref="G219:H219"/>
    <mergeCell ref="I219:J219"/>
    <mergeCell ref="K219:L219"/>
    <mergeCell ref="M219:N219"/>
    <mergeCell ref="O219:P219"/>
    <mergeCell ref="B218:D218"/>
    <mergeCell ref="E218:F218"/>
    <mergeCell ref="G218:H218"/>
    <mergeCell ref="I218:J218"/>
    <mergeCell ref="K218:L218"/>
    <mergeCell ref="M218:N218"/>
    <mergeCell ref="O218:P218"/>
    <mergeCell ref="B217:D217"/>
    <mergeCell ref="E217:F217"/>
    <mergeCell ref="G217:H217"/>
    <mergeCell ref="I217:J217"/>
    <mergeCell ref="K217:L217"/>
    <mergeCell ref="M217:N217"/>
    <mergeCell ref="O217:P217"/>
    <mergeCell ref="B216:D216"/>
    <mergeCell ref="E216:F216"/>
    <mergeCell ref="G216:H216"/>
    <mergeCell ref="I216:J216"/>
    <mergeCell ref="K216:L216"/>
    <mergeCell ref="M216:N216"/>
    <mergeCell ref="O216:P216"/>
    <mergeCell ref="B215:D215"/>
    <mergeCell ref="E215:F215"/>
    <mergeCell ref="G215:H215"/>
    <mergeCell ref="I215:J215"/>
    <mergeCell ref="K215:L215"/>
    <mergeCell ref="M215:N215"/>
    <mergeCell ref="O215:P215"/>
    <mergeCell ref="B214:D214"/>
    <mergeCell ref="E214:F214"/>
    <mergeCell ref="G214:H214"/>
    <mergeCell ref="I214:J214"/>
    <mergeCell ref="K214:L214"/>
    <mergeCell ref="M214:N214"/>
    <mergeCell ref="O214:P214"/>
    <mergeCell ref="B213:D213"/>
    <mergeCell ref="E213:F213"/>
    <mergeCell ref="G213:H213"/>
    <mergeCell ref="I213:J213"/>
    <mergeCell ref="K213:L213"/>
    <mergeCell ref="M213:N213"/>
    <mergeCell ref="O213:P213"/>
    <mergeCell ref="B212:D212"/>
    <mergeCell ref="E212:F212"/>
    <mergeCell ref="G212:H212"/>
    <mergeCell ref="I212:J212"/>
    <mergeCell ref="K212:L212"/>
    <mergeCell ref="M212:N212"/>
    <mergeCell ref="O212:P212"/>
    <mergeCell ref="B211:D211"/>
    <mergeCell ref="E211:F211"/>
    <mergeCell ref="G211:H211"/>
    <mergeCell ref="I211:J211"/>
    <mergeCell ref="K211:L211"/>
    <mergeCell ref="M211:N211"/>
    <mergeCell ref="O211:P211"/>
    <mergeCell ref="B210:D210"/>
    <mergeCell ref="E210:F210"/>
    <mergeCell ref="G210:H210"/>
    <mergeCell ref="I210:J210"/>
    <mergeCell ref="K210:L210"/>
    <mergeCell ref="M210:N210"/>
    <mergeCell ref="O210:P210"/>
    <mergeCell ref="B209:D209"/>
    <mergeCell ref="E209:F209"/>
    <mergeCell ref="G209:H209"/>
    <mergeCell ref="I209:J209"/>
    <mergeCell ref="K209:L209"/>
    <mergeCell ref="M209:N209"/>
    <mergeCell ref="O209:P209"/>
    <mergeCell ref="B208:D208"/>
    <mergeCell ref="E208:F208"/>
    <mergeCell ref="G208:H208"/>
    <mergeCell ref="I208:J208"/>
    <mergeCell ref="K208:L208"/>
    <mergeCell ref="M208:N208"/>
    <mergeCell ref="O208:P208"/>
    <mergeCell ref="B207:D207"/>
    <mergeCell ref="E207:F207"/>
    <mergeCell ref="G207:H207"/>
    <mergeCell ref="I207:J207"/>
    <mergeCell ref="K207:L207"/>
    <mergeCell ref="M207:N207"/>
    <mergeCell ref="O207:P207"/>
    <mergeCell ref="B206:D206"/>
    <mergeCell ref="E206:F206"/>
    <mergeCell ref="G206:H206"/>
    <mergeCell ref="I206:J206"/>
    <mergeCell ref="K206:L206"/>
    <mergeCell ref="M206:N206"/>
    <mergeCell ref="O206:P206"/>
    <mergeCell ref="B205:D205"/>
    <mergeCell ref="E205:F205"/>
    <mergeCell ref="G205:H205"/>
    <mergeCell ref="I205:J205"/>
    <mergeCell ref="K205:L205"/>
    <mergeCell ref="M205:N205"/>
    <mergeCell ref="O205:P205"/>
    <mergeCell ref="B204:D204"/>
    <mergeCell ref="E204:F204"/>
    <mergeCell ref="G204:H204"/>
    <mergeCell ref="I204:J204"/>
    <mergeCell ref="K204:L204"/>
    <mergeCell ref="M204:N204"/>
    <mergeCell ref="O204:P204"/>
    <mergeCell ref="B203:D203"/>
    <mergeCell ref="E203:F203"/>
    <mergeCell ref="G203:H203"/>
    <mergeCell ref="I203:J203"/>
    <mergeCell ref="K203:L203"/>
    <mergeCell ref="M203:N203"/>
    <mergeCell ref="O203:P203"/>
    <mergeCell ref="B202:D202"/>
    <mergeCell ref="E202:F202"/>
    <mergeCell ref="G202:H202"/>
    <mergeCell ref="I202:J202"/>
    <mergeCell ref="K202:L202"/>
    <mergeCell ref="M202:N202"/>
    <mergeCell ref="O202:P202"/>
    <mergeCell ref="B201:D201"/>
    <mergeCell ref="E201:F201"/>
    <mergeCell ref="G201:H201"/>
    <mergeCell ref="I201:J201"/>
    <mergeCell ref="K201:L201"/>
    <mergeCell ref="M201:N201"/>
    <mergeCell ref="O201:P201"/>
    <mergeCell ref="B200:D200"/>
    <mergeCell ref="E200:F200"/>
    <mergeCell ref="G200:H200"/>
    <mergeCell ref="I200:J200"/>
    <mergeCell ref="K200:L200"/>
    <mergeCell ref="M200:N200"/>
    <mergeCell ref="O200:P200"/>
    <mergeCell ref="B199:D199"/>
    <mergeCell ref="E199:F199"/>
    <mergeCell ref="G199:H199"/>
    <mergeCell ref="I199:J199"/>
    <mergeCell ref="K199:L199"/>
    <mergeCell ref="M199:N199"/>
    <mergeCell ref="O199:P199"/>
    <mergeCell ref="B198:D198"/>
    <mergeCell ref="E198:F198"/>
    <mergeCell ref="G198:H198"/>
    <mergeCell ref="I198:J198"/>
    <mergeCell ref="K198:L198"/>
    <mergeCell ref="M198:N198"/>
    <mergeCell ref="O198:P198"/>
    <mergeCell ref="B197:D197"/>
    <mergeCell ref="E197:F197"/>
    <mergeCell ref="G197:H197"/>
    <mergeCell ref="I197:J197"/>
    <mergeCell ref="K197:L197"/>
    <mergeCell ref="M197:N197"/>
    <mergeCell ref="O197:P197"/>
    <mergeCell ref="B196:D196"/>
    <mergeCell ref="E196:F196"/>
    <mergeCell ref="G196:H196"/>
    <mergeCell ref="I196:J196"/>
    <mergeCell ref="K196:L196"/>
    <mergeCell ref="M196:N196"/>
    <mergeCell ref="O196:P196"/>
    <mergeCell ref="B195:D195"/>
    <mergeCell ref="E195:F195"/>
    <mergeCell ref="G195:H195"/>
    <mergeCell ref="I195:J195"/>
    <mergeCell ref="K195:L195"/>
    <mergeCell ref="M195:N195"/>
    <mergeCell ref="O195:P195"/>
    <mergeCell ref="B194:D194"/>
    <mergeCell ref="E194:F194"/>
    <mergeCell ref="G194:H194"/>
    <mergeCell ref="I194:J194"/>
    <mergeCell ref="K194:L194"/>
    <mergeCell ref="M194:N194"/>
    <mergeCell ref="O194:P194"/>
    <mergeCell ref="B193:D193"/>
    <mergeCell ref="E193:F193"/>
    <mergeCell ref="G193:H193"/>
    <mergeCell ref="I193:J193"/>
    <mergeCell ref="K193:L193"/>
    <mergeCell ref="M193:N193"/>
    <mergeCell ref="O193:P193"/>
    <mergeCell ref="B192:D192"/>
    <mergeCell ref="E192:F192"/>
    <mergeCell ref="G192:H192"/>
    <mergeCell ref="I192:J192"/>
    <mergeCell ref="K192:L192"/>
    <mergeCell ref="M192:N192"/>
    <mergeCell ref="O192:P192"/>
    <mergeCell ref="B191:D191"/>
    <mergeCell ref="E191:F191"/>
    <mergeCell ref="G191:H191"/>
    <mergeCell ref="I191:J191"/>
    <mergeCell ref="K191:L191"/>
    <mergeCell ref="M191:N191"/>
    <mergeCell ref="O191:P191"/>
    <mergeCell ref="B190:D190"/>
    <mergeCell ref="E190:F190"/>
    <mergeCell ref="G190:H190"/>
    <mergeCell ref="I190:J190"/>
    <mergeCell ref="K190:L190"/>
    <mergeCell ref="M190:N190"/>
    <mergeCell ref="O190:P190"/>
    <mergeCell ref="B189:D189"/>
    <mergeCell ref="E189:F189"/>
    <mergeCell ref="G189:H189"/>
    <mergeCell ref="I189:J189"/>
    <mergeCell ref="K189:L189"/>
    <mergeCell ref="M189:N189"/>
    <mergeCell ref="O189:P189"/>
    <mergeCell ref="B188:D188"/>
    <mergeCell ref="E188:F188"/>
    <mergeCell ref="G188:H188"/>
    <mergeCell ref="I188:J188"/>
    <mergeCell ref="K188:L188"/>
    <mergeCell ref="M188:N188"/>
    <mergeCell ref="O188:P188"/>
    <mergeCell ref="B187:D187"/>
    <mergeCell ref="E187:F187"/>
    <mergeCell ref="G187:H187"/>
    <mergeCell ref="I187:J187"/>
    <mergeCell ref="K187:L187"/>
    <mergeCell ref="M187:N187"/>
    <mergeCell ref="O187:P187"/>
    <mergeCell ref="B186:D186"/>
    <mergeCell ref="E186:F186"/>
    <mergeCell ref="G186:H186"/>
    <mergeCell ref="I186:J186"/>
    <mergeCell ref="K186:L186"/>
    <mergeCell ref="M186:N186"/>
    <mergeCell ref="O186:P186"/>
    <mergeCell ref="B185:D185"/>
    <mergeCell ref="E185:F185"/>
    <mergeCell ref="G185:H185"/>
    <mergeCell ref="I185:J185"/>
    <mergeCell ref="K185:L185"/>
    <mergeCell ref="M185:N185"/>
    <mergeCell ref="O185:P185"/>
    <mergeCell ref="B184:D184"/>
    <mergeCell ref="E184:F184"/>
    <mergeCell ref="G184:H184"/>
    <mergeCell ref="I184:J184"/>
    <mergeCell ref="K184:L184"/>
    <mergeCell ref="M184:N184"/>
    <mergeCell ref="O184:P184"/>
    <mergeCell ref="B183:D183"/>
    <mergeCell ref="E183:F183"/>
    <mergeCell ref="G183:H183"/>
    <mergeCell ref="I183:J183"/>
    <mergeCell ref="K183:L183"/>
    <mergeCell ref="M183:N183"/>
    <mergeCell ref="O183:P183"/>
    <mergeCell ref="B182:D182"/>
    <mergeCell ref="E182:F182"/>
    <mergeCell ref="G182:H182"/>
    <mergeCell ref="I182:J182"/>
    <mergeCell ref="K182:L182"/>
    <mergeCell ref="M182:N182"/>
    <mergeCell ref="O182:P182"/>
    <mergeCell ref="B181:D181"/>
    <mergeCell ref="E181:F181"/>
    <mergeCell ref="G181:H181"/>
    <mergeCell ref="I181:J181"/>
    <mergeCell ref="K181:L181"/>
    <mergeCell ref="M181:N181"/>
    <mergeCell ref="O181:P181"/>
    <mergeCell ref="B180:D180"/>
    <mergeCell ref="E180:F180"/>
    <mergeCell ref="G180:H180"/>
    <mergeCell ref="I180:J180"/>
    <mergeCell ref="K180:L180"/>
    <mergeCell ref="M180:N180"/>
    <mergeCell ref="O180:P180"/>
    <mergeCell ref="B179:D179"/>
    <mergeCell ref="E179:F179"/>
    <mergeCell ref="G179:H179"/>
    <mergeCell ref="I179:J179"/>
    <mergeCell ref="K179:L179"/>
    <mergeCell ref="M179:N179"/>
    <mergeCell ref="O179:P179"/>
    <mergeCell ref="B178:D178"/>
    <mergeCell ref="E178:F178"/>
    <mergeCell ref="G178:H178"/>
    <mergeCell ref="I178:J178"/>
    <mergeCell ref="K178:L178"/>
    <mergeCell ref="M178:N178"/>
    <mergeCell ref="O178:P178"/>
    <mergeCell ref="B177:D177"/>
    <mergeCell ref="E177:F177"/>
    <mergeCell ref="G177:H177"/>
    <mergeCell ref="I177:J177"/>
    <mergeCell ref="K177:L177"/>
    <mergeCell ref="M177:N177"/>
    <mergeCell ref="O177:P177"/>
    <mergeCell ref="B176:D176"/>
    <mergeCell ref="E176:F176"/>
    <mergeCell ref="G176:H176"/>
    <mergeCell ref="I176:J176"/>
    <mergeCell ref="K176:L176"/>
    <mergeCell ref="M176:N176"/>
    <mergeCell ref="O176:P176"/>
    <mergeCell ref="B175:D175"/>
    <mergeCell ref="E175:F175"/>
    <mergeCell ref="G175:H175"/>
    <mergeCell ref="I175:J175"/>
    <mergeCell ref="K175:L175"/>
    <mergeCell ref="M175:N175"/>
    <mergeCell ref="O175:P175"/>
    <mergeCell ref="B174:D174"/>
    <mergeCell ref="E174:F174"/>
    <mergeCell ref="G174:H174"/>
    <mergeCell ref="I174:J174"/>
    <mergeCell ref="K174:L174"/>
    <mergeCell ref="M174:N174"/>
    <mergeCell ref="O174:P174"/>
    <mergeCell ref="B173:D173"/>
    <mergeCell ref="E173:F173"/>
    <mergeCell ref="G173:H173"/>
    <mergeCell ref="I173:J173"/>
    <mergeCell ref="K173:L173"/>
    <mergeCell ref="M173:N173"/>
    <mergeCell ref="O173:P173"/>
    <mergeCell ref="B172:D172"/>
    <mergeCell ref="E172:F172"/>
    <mergeCell ref="G172:H172"/>
    <mergeCell ref="I172:J172"/>
    <mergeCell ref="K172:L172"/>
    <mergeCell ref="M172:N172"/>
    <mergeCell ref="O172:P172"/>
    <mergeCell ref="B171:D171"/>
    <mergeCell ref="E171:F171"/>
    <mergeCell ref="G171:H171"/>
    <mergeCell ref="I171:J171"/>
    <mergeCell ref="K171:L171"/>
    <mergeCell ref="M171:N171"/>
    <mergeCell ref="O171:P171"/>
    <mergeCell ref="B170:D170"/>
    <mergeCell ref="E170:F170"/>
    <mergeCell ref="G170:H170"/>
    <mergeCell ref="I170:J170"/>
    <mergeCell ref="K170:L170"/>
    <mergeCell ref="M170:N170"/>
    <mergeCell ref="O170:P170"/>
    <mergeCell ref="B169:D169"/>
    <mergeCell ref="E169:F169"/>
    <mergeCell ref="G169:H169"/>
    <mergeCell ref="I169:J169"/>
    <mergeCell ref="K169:L169"/>
    <mergeCell ref="M169:N169"/>
    <mergeCell ref="O169:P169"/>
    <mergeCell ref="B168:D168"/>
    <mergeCell ref="E168:F168"/>
    <mergeCell ref="G168:H168"/>
    <mergeCell ref="I168:J168"/>
    <mergeCell ref="K168:L168"/>
    <mergeCell ref="M168:N168"/>
    <mergeCell ref="O168:P168"/>
    <mergeCell ref="B167:D167"/>
    <mergeCell ref="E167:F167"/>
    <mergeCell ref="G167:H167"/>
    <mergeCell ref="I167:J167"/>
    <mergeCell ref="K167:L167"/>
    <mergeCell ref="M167:N167"/>
    <mergeCell ref="O167:P167"/>
    <mergeCell ref="B166:D166"/>
    <mergeCell ref="E166:F166"/>
    <mergeCell ref="G166:H166"/>
    <mergeCell ref="I166:J166"/>
    <mergeCell ref="K166:L166"/>
    <mergeCell ref="M166:N166"/>
    <mergeCell ref="O166:P166"/>
    <mergeCell ref="B165:D165"/>
    <mergeCell ref="E165:F165"/>
    <mergeCell ref="G165:H165"/>
    <mergeCell ref="I165:J165"/>
    <mergeCell ref="K165:L165"/>
    <mergeCell ref="M165:N165"/>
    <mergeCell ref="O165:P165"/>
    <mergeCell ref="B164:D164"/>
    <mergeCell ref="E164:F164"/>
    <mergeCell ref="G164:H164"/>
    <mergeCell ref="I164:J164"/>
    <mergeCell ref="K164:L164"/>
    <mergeCell ref="M164:N164"/>
    <mergeCell ref="O164:P164"/>
    <mergeCell ref="B163:D163"/>
    <mergeCell ref="E163:F163"/>
    <mergeCell ref="G163:H163"/>
    <mergeCell ref="I163:J163"/>
    <mergeCell ref="K163:L163"/>
    <mergeCell ref="M163:N163"/>
    <mergeCell ref="O163:P163"/>
    <mergeCell ref="B162:D162"/>
    <mergeCell ref="E162:F162"/>
    <mergeCell ref="G162:H162"/>
    <mergeCell ref="I162:J162"/>
    <mergeCell ref="K162:L162"/>
    <mergeCell ref="M162:N162"/>
    <mergeCell ref="O162:P162"/>
    <mergeCell ref="B161:D161"/>
    <mergeCell ref="E161:F161"/>
    <mergeCell ref="G161:H161"/>
    <mergeCell ref="I161:J161"/>
    <mergeCell ref="K161:L161"/>
    <mergeCell ref="M161:N161"/>
    <mergeCell ref="O161:P161"/>
    <mergeCell ref="C160:F160"/>
    <mergeCell ref="G160:H160"/>
    <mergeCell ref="I160:J160"/>
    <mergeCell ref="K160:L160"/>
    <mergeCell ref="M160:N160"/>
    <mergeCell ref="O160:P160"/>
    <mergeCell ref="C159:F159"/>
    <mergeCell ref="G159:H159"/>
    <mergeCell ref="I159:J159"/>
    <mergeCell ref="K159:L159"/>
    <mergeCell ref="M159:N159"/>
    <mergeCell ref="O159:P159"/>
    <mergeCell ref="C158:F158"/>
    <mergeCell ref="G158:H158"/>
    <mergeCell ref="I158:J158"/>
    <mergeCell ref="K158:L158"/>
    <mergeCell ref="M158:N158"/>
    <mergeCell ref="O158:P158"/>
    <mergeCell ref="C157:F157"/>
    <mergeCell ref="G157:H157"/>
    <mergeCell ref="I157:J157"/>
    <mergeCell ref="K157:L157"/>
    <mergeCell ref="M157:N157"/>
    <mergeCell ref="O157:P157"/>
    <mergeCell ref="C149:F149"/>
    <mergeCell ref="G149:H149"/>
    <mergeCell ref="I149:J149"/>
    <mergeCell ref="K149:L149"/>
    <mergeCell ref="M149:N149"/>
    <mergeCell ref="O149:P149"/>
    <mergeCell ref="C156:F156"/>
    <mergeCell ref="G156:H156"/>
    <mergeCell ref="I156:J156"/>
    <mergeCell ref="K156:L156"/>
    <mergeCell ref="M156:N156"/>
    <mergeCell ref="O156:P156"/>
    <mergeCell ref="C155:F155"/>
    <mergeCell ref="G155:H155"/>
    <mergeCell ref="I155:J155"/>
    <mergeCell ref="K155:L155"/>
    <mergeCell ref="M155:N155"/>
    <mergeCell ref="O155:P155"/>
    <mergeCell ref="C154:F154"/>
    <mergeCell ref="G154:H154"/>
    <mergeCell ref="I154:J154"/>
    <mergeCell ref="K154:L154"/>
    <mergeCell ref="M154:N154"/>
    <mergeCell ref="O154:P154"/>
    <mergeCell ref="C153:F153"/>
    <mergeCell ref="G153:H153"/>
    <mergeCell ref="I153:J153"/>
    <mergeCell ref="K153:L153"/>
    <mergeCell ref="M153:N153"/>
    <mergeCell ref="O153:P153"/>
    <mergeCell ref="C152:F152"/>
    <mergeCell ref="G152:H152"/>
    <mergeCell ref="I152:J152"/>
    <mergeCell ref="K152:L152"/>
    <mergeCell ref="M152:N152"/>
    <mergeCell ref="O152:P152"/>
    <mergeCell ref="C151:F151"/>
    <mergeCell ref="G151:H151"/>
    <mergeCell ref="I151:J151"/>
    <mergeCell ref="K151:L151"/>
    <mergeCell ref="M151:N151"/>
    <mergeCell ref="O151:P151"/>
    <mergeCell ref="C150:F150"/>
    <mergeCell ref="G150:H150"/>
    <mergeCell ref="I150:J150"/>
    <mergeCell ref="K150:L150"/>
    <mergeCell ref="M150:N150"/>
    <mergeCell ref="O150:P150"/>
    <mergeCell ref="C141:F141"/>
    <mergeCell ref="G141:H141"/>
    <mergeCell ref="I141:J141"/>
    <mergeCell ref="K141:L141"/>
    <mergeCell ref="M141:N141"/>
    <mergeCell ref="O141:P141"/>
    <mergeCell ref="C148:F148"/>
    <mergeCell ref="G148:H148"/>
    <mergeCell ref="I148:J148"/>
    <mergeCell ref="K148:L148"/>
    <mergeCell ref="M148:N148"/>
    <mergeCell ref="O148:P148"/>
    <mergeCell ref="C147:F147"/>
    <mergeCell ref="G147:H147"/>
    <mergeCell ref="I147:J147"/>
    <mergeCell ref="K147:L147"/>
    <mergeCell ref="M147:N147"/>
    <mergeCell ref="O147:P147"/>
    <mergeCell ref="C146:F146"/>
    <mergeCell ref="G146:H146"/>
    <mergeCell ref="I146:J146"/>
    <mergeCell ref="K146:L146"/>
    <mergeCell ref="M146:N146"/>
    <mergeCell ref="O146:P146"/>
    <mergeCell ref="C145:F145"/>
    <mergeCell ref="G145:H145"/>
    <mergeCell ref="I145:J145"/>
    <mergeCell ref="K145:L145"/>
    <mergeCell ref="M145:N145"/>
    <mergeCell ref="O145:P145"/>
    <mergeCell ref="C144:F144"/>
    <mergeCell ref="G144:H144"/>
    <mergeCell ref="I144:J144"/>
    <mergeCell ref="K144:L144"/>
    <mergeCell ref="M144:N144"/>
    <mergeCell ref="O144:P144"/>
    <mergeCell ref="C143:F143"/>
    <mergeCell ref="G143:H143"/>
    <mergeCell ref="I143:J143"/>
    <mergeCell ref="K143:L143"/>
    <mergeCell ref="M143:N143"/>
    <mergeCell ref="O143:P143"/>
    <mergeCell ref="C142:F142"/>
    <mergeCell ref="G142:H142"/>
    <mergeCell ref="I142:J142"/>
    <mergeCell ref="K142:L142"/>
    <mergeCell ref="M142:N142"/>
    <mergeCell ref="O142:P142"/>
    <mergeCell ref="C133:F133"/>
    <mergeCell ref="G133:H133"/>
    <mergeCell ref="I133:J133"/>
    <mergeCell ref="K133:L133"/>
    <mergeCell ref="M133:N133"/>
    <mergeCell ref="O133:P133"/>
    <mergeCell ref="C140:F140"/>
    <mergeCell ref="G140:H140"/>
    <mergeCell ref="I140:J140"/>
    <mergeCell ref="K140:L140"/>
    <mergeCell ref="M140:N140"/>
    <mergeCell ref="O140:P140"/>
    <mergeCell ref="C139:F139"/>
    <mergeCell ref="G139:H139"/>
    <mergeCell ref="I139:J139"/>
    <mergeCell ref="K139:L139"/>
    <mergeCell ref="M139:N139"/>
    <mergeCell ref="O139:P139"/>
    <mergeCell ref="C138:F138"/>
    <mergeCell ref="G138:H138"/>
    <mergeCell ref="I138:J138"/>
    <mergeCell ref="K138:L138"/>
    <mergeCell ref="M138:N138"/>
    <mergeCell ref="O138:P138"/>
    <mergeCell ref="C137:F137"/>
    <mergeCell ref="G137:H137"/>
    <mergeCell ref="I137:J137"/>
    <mergeCell ref="K137:L137"/>
    <mergeCell ref="M137:N137"/>
    <mergeCell ref="O137:P137"/>
    <mergeCell ref="C136:F136"/>
    <mergeCell ref="G136:H136"/>
    <mergeCell ref="I136:J136"/>
    <mergeCell ref="K136:L136"/>
    <mergeCell ref="M136:N136"/>
    <mergeCell ref="O136:P136"/>
    <mergeCell ref="C135:F135"/>
    <mergeCell ref="G135:H135"/>
    <mergeCell ref="I135:J135"/>
    <mergeCell ref="K135:L135"/>
    <mergeCell ref="M135:N135"/>
    <mergeCell ref="O135:P135"/>
    <mergeCell ref="C134:F134"/>
    <mergeCell ref="G134:H134"/>
    <mergeCell ref="I134:J134"/>
    <mergeCell ref="K134:L134"/>
    <mergeCell ref="M134:N134"/>
    <mergeCell ref="O134:P134"/>
    <mergeCell ref="C125:F125"/>
    <mergeCell ref="G125:H125"/>
    <mergeCell ref="I125:J125"/>
    <mergeCell ref="K125:L125"/>
    <mergeCell ref="M125:N125"/>
    <mergeCell ref="O125:P125"/>
    <mergeCell ref="C132:F132"/>
    <mergeCell ref="G132:H132"/>
    <mergeCell ref="I132:J132"/>
    <mergeCell ref="K132:L132"/>
    <mergeCell ref="M132:N132"/>
    <mergeCell ref="O132:P132"/>
    <mergeCell ref="C131:F131"/>
    <mergeCell ref="G131:H131"/>
    <mergeCell ref="I131:J131"/>
    <mergeCell ref="K131:L131"/>
    <mergeCell ref="M131:N131"/>
    <mergeCell ref="O131:P131"/>
    <mergeCell ref="C130:F130"/>
    <mergeCell ref="G130:H130"/>
    <mergeCell ref="I130:J130"/>
    <mergeCell ref="K130:L130"/>
    <mergeCell ref="M130:N130"/>
    <mergeCell ref="O130:P130"/>
    <mergeCell ref="C129:F129"/>
    <mergeCell ref="G129:H129"/>
    <mergeCell ref="I129:J129"/>
    <mergeCell ref="K129:L129"/>
    <mergeCell ref="M129:N129"/>
    <mergeCell ref="O129:P129"/>
    <mergeCell ref="C128:F128"/>
    <mergeCell ref="G128:H128"/>
    <mergeCell ref="I128:J128"/>
    <mergeCell ref="K128:L128"/>
    <mergeCell ref="M128:N128"/>
    <mergeCell ref="O128:P128"/>
    <mergeCell ref="C127:F127"/>
    <mergeCell ref="G127:H127"/>
    <mergeCell ref="I127:J127"/>
    <mergeCell ref="K127:L127"/>
    <mergeCell ref="M127:N127"/>
    <mergeCell ref="O127:P127"/>
    <mergeCell ref="C126:F126"/>
    <mergeCell ref="G126:H126"/>
    <mergeCell ref="I126:J126"/>
    <mergeCell ref="K126:L126"/>
    <mergeCell ref="M126:N126"/>
    <mergeCell ref="O126:P126"/>
    <mergeCell ref="I124:J124"/>
    <mergeCell ref="K124:L124"/>
    <mergeCell ref="M124:N124"/>
    <mergeCell ref="O124:P124"/>
    <mergeCell ref="C123:F123"/>
    <mergeCell ref="G123:H123"/>
    <mergeCell ref="I123:J123"/>
    <mergeCell ref="K123:L123"/>
    <mergeCell ref="M123:N123"/>
    <mergeCell ref="O123:P123"/>
    <mergeCell ref="C122:F122"/>
    <mergeCell ref="G122:H122"/>
    <mergeCell ref="I122:J122"/>
    <mergeCell ref="K122:L122"/>
    <mergeCell ref="M122:N122"/>
    <mergeCell ref="O122:P122"/>
    <mergeCell ref="I120:J120"/>
    <mergeCell ref="K120:L120"/>
    <mergeCell ref="M120:N120"/>
    <mergeCell ref="O120:P120"/>
    <mergeCell ref="C121:F121"/>
    <mergeCell ref="G121:H121"/>
    <mergeCell ref="I121:J121"/>
    <mergeCell ref="K121:L121"/>
    <mergeCell ref="M121:N121"/>
    <mergeCell ref="O121:P121"/>
    <mergeCell ref="C120:F120"/>
    <mergeCell ref="G120:H120"/>
    <mergeCell ref="C124:F124"/>
    <mergeCell ref="G124:H124"/>
    <mergeCell ref="C119:F119"/>
    <mergeCell ref="G119:H119"/>
    <mergeCell ref="I119:J119"/>
    <mergeCell ref="K119:L119"/>
    <mergeCell ref="M119:N119"/>
    <mergeCell ref="O119:P119"/>
    <mergeCell ref="C118:F118"/>
    <mergeCell ref="G118:H118"/>
    <mergeCell ref="I118:J118"/>
    <mergeCell ref="K118:L118"/>
    <mergeCell ref="M118:N118"/>
    <mergeCell ref="O118:P118"/>
    <mergeCell ref="C116:F116"/>
    <mergeCell ref="G116:H116"/>
    <mergeCell ref="I116:J116"/>
    <mergeCell ref="K116:L116"/>
    <mergeCell ref="M116:N116"/>
    <mergeCell ref="O116:P116"/>
    <mergeCell ref="C117:F117"/>
    <mergeCell ref="G117:H117"/>
    <mergeCell ref="I117:J117"/>
    <mergeCell ref="K117:L117"/>
    <mergeCell ref="M117:N117"/>
    <mergeCell ref="O117:P117"/>
    <mergeCell ref="B115:D115"/>
    <mergeCell ref="E115:F115"/>
    <mergeCell ref="G115:H115"/>
    <mergeCell ref="I115:J115"/>
    <mergeCell ref="K115:L115"/>
    <mergeCell ref="M115:N115"/>
    <mergeCell ref="O115:P115"/>
    <mergeCell ref="B114:D114"/>
    <mergeCell ref="E114:F114"/>
    <mergeCell ref="G114:H114"/>
    <mergeCell ref="I114:J114"/>
    <mergeCell ref="K114:L114"/>
    <mergeCell ref="M114:N114"/>
    <mergeCell ref="O114:P114"/>
    <mergeCell ref="B113:D113"/>
    <mergeCell ref="E113:F113"/>
    <mergeCell ref="G113:H113"/>
    <mergeCell ref="I113:J113"/>
    <mergeCell ref="K113:L113"/>
    <mergeCell ref="M113:N113"/>
    <mergeCell ref="O113:P113"/>
    <mergeCell ref="B112:D112"/>
    <mergeCell ref="E112:F112"/>
    <mergeCell ref="G112:H112"/>
    <mergeCell ref="I112:J112"/>
    <mergeCell ref="K112:L112"/>
    <mergeCell ref="M112:N112"/>
    <mergeCell ref="O112:P112"/>
    <mergeCell ref="B111:D111"/>
    <mergeCell ref="E111:F111"/>
    <mergeCell ref="G111:H111"/>
    <mergeCell ref="I111:J111"/>
    <mergeCell ref="K111:L111"/>
    <mergeCell ref="M111:N111"/>
    <mergeCell ref="O111:P111"/>
    <mergeCell ref="B110:D110"/>
    <mergeCell ref="E110:F110"/>
    <mergeCell ref="G110:H110"/>
    <mergeCell ref="I110:J110"/>
    <mergeCell ref="K110:L110"/>
    <mergeCell ref="M110:N110"/>
    <mergeCell ref="O110:P110"/>
    <mergeCell ref="B109:D109"/>
    <mergeCell ref="E109:F109"/>
    <mergeCell ref="G109:H109"/>
    <mergeCell ref="I109:J109"/>
    <mergeCell ref="K109:L109"/>
    <mergeCell ref="M109:N109"/>
    <mergeCell ref="O109:P109"/>
    <mergeCell ref="B108:D108"/>
    <mergeCell ref="E108:F108"/>
    <mergeCell ref="G108:H108"/>
    <mergeCell ref="I108:J108"/>
    <mergeCell ref="K108:L108"/>
    <mergeCell ref="M108:N108"/>
    <mergeCell ref="O108:P108"/>
    <mergeCell ref="B107:D107"/>
    <mergeCell ref="E107:F107"/>
    <mergeCell ref="G107:H107"/>
    <mergeCell ref="I107:J107"/>
    <mergeCell ref="K107:L107"/>
    <mergeCell ref="M107:N107"/>
    <mergeCell ref="O107:P107"/>
    <mergeCell ref="B106:D106"/>
    <mergeCell ref="E106:F106"/>
    <mergeCell ref="G106:H106"/>
    <mergeCell ref="I106:J106"/>
    <mergeCell ref="K106:L106"/>
    <mergeCell ref="M106:N106"/>
    <mergeCell ref="O106:P106"/>
    <mergeCell ref="B105:D105"/>
    <mergeCell ref="E105:F105"/>
    <mergeCell ref="G105:H105"/>
    <mergeCell ref="I105:J105"/>
    <mergeCell ref="K105:L105"/>
    <mergeCell ref="M105:N105"/>
    <mergeCell ref="O105:P105"/>
    <mergeCell ref="B104:D104"/>
    <mergeCell ref="E104:F104"/>
    <mergeCell ref="G104:H104"/>
    <mergeCell ref="I104:J104"/>
    <mergeCell ref="K104:L104"/>
    <mergeCell ref="M104:N104"/>
    <mergeCell ref="O104:P104"/>
    <mergeCell ref="B103:D103"/>
    <mergeCell ref="E103:F103"/>
    <mergeCell ref="G103:H103"/>
    <mergeCell ref="I103:J103"/>
    <mergeCell ref="K103:L103"/>
    <mergeCell ref="M103:N103"/>
    <mergeCell ref="O103:P103"/>
    <mergeCell ref="B102:D102"/>
    <mergeCell ref="E102:F102"/>
    <mergeCell ref="G102:H102"/>
    <mergeCell ref="I102:J102"/>
    <mergeCell ref="K102:L102"/>
    <mergeCell ref="M102:N102"/>
    <mergeCell ref="O102:P102"/>
    <mergeCell ref="B101:D101"/>
    <mergeCell ref="E101:F101"/>
    <mergeCell ref="G101:H101"/>
    <mergeCell ref="I101:J101"/>
    <mergeCell ref="K101:L101"/>
    <mergeCell ref="M101:N101"/>
    <mergeCell ref="O101:P101"/>
    <mergeCell ref="B100:D100"/>
    <mergeCell ref="E100:F100"/>
    <mergeCell ref="G100:H100"/>
    <mergeCell ref="I100:J100"/>
    <mergeCell ref="K100:L100"/>
    <mergeCell ref="M100:N100"/>
    <mergeCell ref="O100:P100"/>
    <mergeCell ref="B99:D99"/>
    <mergeCell ref="E99:F99"/>
    <mergeCell ref="G99:H99"/>
    <mergeCell ref="I99:J99"/>
    <mergeCell ref="K99:L99"/>
    <mergeCell ref="M99:N99"/>
    <mergeCell ref="O99:P99"/>
    <mergeCell ref="B98:D98"/>
    <mergeCell ref="E98:F98"/>
    <mergeCell ref="G98:H98"/>
    <mergeCell ref="I98:J98"/>
    <mergeCell ref="K98:L98"/>
    <mergeCell ref="M98:N98"/>
    <mergeCell ref="O98:P98"/>
    <mergeCell ref="B97:D97"/>
    <mergeCell ref="E97:F97"/>
    <mergeCell ref="G97:H97"/>
    <mergeCell ref="I97:J97"/>
    <mergeCell ref="K97:L97"/>
    <mergeCell ref="M97:N97"/>
    <mergeCell ref="O97:P97"/>
    <mergeCell ref="B96:D96"/>
    <mergeCell ref="E96:F96"/>
    <mergeCell ref="G96:H96"/>
    <mergeCell ref="I96:J96"/>
    <mergeCell ref="K96:L96"/>
    <mergeCell ref="M96:N96"/>
    <mergeCell ref="O96:P96"/>
    <mergeCell ref="B95:D95"/>
    <mergeCell ref="E95:F95"/>
    <mergeCell ref="G95:H95"/>
    <mergeCell ref="I95:J95"/>
    <mergeCell ref="K95:L95"/>
    <mergeCell ref="M95:N95"/>
    <mergeCell ref="O95:P95"/>
    <mergeCell ref="B94:D94"/>
    <mergeCell ref="E94:F94"/>
    <mergeCell ref="G94:H94"/>
    <mergeCell ref="I94:J94"/>
    <mergeCell ref="K94:L94"/>
    <mergeCell ref="M94:N94"/>
    <mergeCell ref="O94:P94"/>
    <mergeCell ref="B93:D93"/>
    <mergeCell ref="E93:F93"/>
    <mergeCell ref="G93:H93"/>
    <mergeCell ref="I93:J93"/>
    <mergeCell ref="K93:L93"/>
    <mergeCell ref="M93:N93"/>
    <mergeCell ref="O93:P93"/>
    <mergeCell ref="B92:D92"/>
    <mergeCell ref="E92:F92"/>
    <mergeCell ref="G92:H92"/>
    <mergeCell ref="I92:J92"/>
    <mergeCell ref="K92:L92"/>
    <mergeCell ref="M92:N92"/>
    <mergeCell ref="O92:P92"/>
    <mergeCell ref="B91:D91"/>
    <mergeCell ref="E91:F91"/>
    <mergeCell ref="G91:H91"/>
    <mergeCell ref="I91:J91"/>
    <mergeCell ref="K91:L91"/>
    <mergeCell ref="M91:N91"/>
    <mergeCell ref="O91:P91"/>
    <mergeCell ref="B90:D90"/>
    <mergeCell ref="E90:F90"/>
    <mergeCell ref="G90:H90"/>
    <mergeCell ref="I90:J90"/>
    <mergeCell ref="K90:L90"/>
    <mergeCell ref="M90:N90"/>
    <mergeCell ref="O90:P90"/>
    <mergeCell ref="B89:D89"/>
    <mergeCell ref="E89:F89"/>
    <mergeCell ref="G89:H89"/>
    <mergeCell ref="I89:J89"/>
    <mergeCell ref="K89:L89"/>
    <mergeCell ref="M89:N89"/>
    <mergeCell ref="O89:P89"/>
    <mergeCell ref="B88:D88"/>
    <mergeCell ref="E88:F88"/>
    <mergeCell ref="G88:H88"/>
    <mergeCell ref="I88:J88"/>
    <mergeCell ref="K88:L88"/>
    <mergeCell ref="M88:N88"/>
    <mergeCell ref="O88:P88"/>
    <mergeCell ref="B87:D87"/>
    <mergeCell ref="E87:F87"/>
    <mergeCell ref="G87:H87"/>
    <mergeCell ref="I87:J87"/>
    <mergeCell ref="K87:L87"/>
    <mergeCell ref="M87:N87"/>
    <mergeCell ref="O87:P87"/>
    <mergeCell ref="B86:D86"/>
    <mergeCell ref="E86:F86"/>
    <mergeCell ref="G86:H86"/>
    <mergeCell ref="I86:J86"/>
    <mergeCell ref="K86:L86"/>
    <mergeCell ref="M86:N86"/>
    <mergeCell ref="O86:P86"/>
    <mergeCell ref="B85:D85"/>
    <mergeCell ref="E85:F85"/>
    <mergeCell ref="G85:H85"/>
    <mergeCell ref="I85:J85"/>
    <mergeCell ref="K85:L85"/>
    <mergeCell ref="M85:N85"/>
    <mergeCell ref="O85:P85"/>
    <mergeCell ref="B84:D84"/>
    <mergeCell ref="E84:F84"/>
    <mergeCell ref="G84:H84"/>
    <mergeCell ref="I84:J84"/>
    <mergeCell ref="K84:L84"/>
    <mergeCell ref="M84:N84"/>
    <mergeCell ref="O84:P84"/>
    <mergeCell ref="B83:D83"/>
    <mergeCell ref="E83:F83"/>
    <mergeCell ref="G83:H83"/>
    <mergeCell ref="I83:J83"/>
    <mergeCell ref="K83:L83"/>
    <mergeCell ref="M83:N83"/>
    <mergeCell ref="O83:P83"/>
    <mergeCell ref="B82:D82"/>
    <mergeCell ref="E82:F82"/>
    <mergeCell ref="G82:H82"/>
    <mergeCell ref="I82:J82"/>
    <mergeCell ref="K82:L82"/>
    <mergeCell ref="M82:N82"/>
    <mergeCell ref="O82:P82"/>
    <mergeCell ref="B81:D81"/>
    <mergeCell ref="E81:F81"/>
    <mergeCell ref="G81:H81"/>
    <mergeCell ref="I81:J81"/>
    <mergeCell ref="K81:L81"/>
    <mergeCell ref="M81:N81"/>
    <mergeCell ref="O81:P81"/>
    <mergeCell ref="B80:D80"/>
    <mergeCell ref="E80:F80"/>
    <mergeCell ref="G80:H80"/>
    <mergeCell ref="I80:J80"/>
    <mergeCell ref="K80:L80"/>
    <mergeCell ref="M80:N80"/>
    <mergeCell ref="O80:P80"/>
    <mergeCell ref="B79:D79"/>
    <mergeCell ref="E79:F79"/>
    <mergeCell ref="G79:H79"/>
    <mergeCell ref="I79:J79"/>
    <mergeCell ref="K79:L79"/>
    <mergeCell ref="M79:N79"/>
    <mergeCell ref="O79:P79"/>
    <mergeCell ref="B78:D78"/>
    <mergeCell ref="E78:F78"/>
    <mergeCell ref="G78:H78"/>
    <mergeCell ref="I78:J78"/>
    <mergeCell ref="K78:L78"/>
    <mergeCell ref="M78:N78"/>
    <mergeCell ref="O78:P78"/>
    <mergeCell ref="B77:D77"/>
    <mergeCell ref="E77:F77"/>
    <mergeCell ref="G77:H77"/>
    <mergeCell ref="I77:J77"/>
    <mergeCell ref="K77:L77"/>
    <mergeCell ref="M77:N77"/>
    <mergeCell ref="O77:P77"/>
    <mergeCell ref="B76:D76"/>
    <mergeCell ref="E76:F76"/>
    <mergeCell ref="G76:H76"/>
    <mergeCell ref="I76:J76"/>
    <mergeCell ref="K76:L76"/>
    <mergeCell ref="M76:N76"/>
    <mergeCell ref="O76:P76"/>
    <mergeCell ref="B75:D75"/>
    <mergeCell ref="E75:F75"/>
    <mergeCell ref="G75:H75"/>
    <mergeCell ref="I75:J75"/>
    <mergeCell ref="K75:L75"/>
    <mergeCell ref="M75:N75"/>
    <mergeCell ref="O75:P75"/>
    <mergeCell ref="B74:D74"/>
    <mergeCell ref="E74:F74"/>
    <mergeCell ref="G74:H74"/>
    <mergeCell ref="I74:J74"/>
    <mergeCell ref="K74:L74"/>
    <mergeCell ref="M74:N74"/>
    <mergeCell ref="O74:P74"/>
    <mergeCell ref="B73:D73"/>
    <mergeCell ref="E73:F73"/>
    <mergeCell ref="G73:H73"/>
    <mergeCell ref="I73:J73"/>
    <mergeCell ref="K73:L73"/>
    <mergeCell ref="M73:N73"/>
    <mergeCell ref="O73:P73"/>
    <mergeCell ref="B72:D72"/>
    <mergeCell ref="E72:F72"/>
    <mergeCell ref="G72:H72"/>
    <mergeCell ref="I72:J72"/>
    <mergeCell ref="K72:L72"/>
    <mergeCell ref="M72:N72"/>
    <mergeCell ref="O72:P72"/>
    <mergeCell ref="B71:D71"/>
    <mergeCell ref="E71:F71"/>
    <mergeCell ref="G71:H71"/>
    <mergeCell ref="I71:J71"/>
    <mergeCell ref="K71:L71"/>
    <mergeCell ref="M71:N71"/>
    <mergeCell ref="O71:P71"/>
    <mergeCell ref="B70:D70"/>
    <mergeCell ref="E70:F70"/>
    <mergeCell ref="G70:H70"/>
    <mergeCell ref="I70:J70"/>
    <mergeCell ref="K70:L70"/>
    <mergeCell ref="M70:N70"/>
    <mergeCell ref="O70:P70"/>
    <mergeCell ref="B69:C69"/>
    <mergeCell ref="D69:F69"/>
    <mergeCell ref="G69:H69"/>
    <mergeCell ref="I69:J69"/>
    <mergeCell ref="K69:L69"/>
    <mergeCell ref="M69:N69"/>
    <mergeCell ref="O69:P69"/>
    <mergeCell ref="B68:C68"/>
    <mergeCell ref="D68:F68"/>
    <mergeCell ref="G68:H68"/>
    <mergeCell ref="I68:J68"/>
    <mergeCell ref="K68:L68"/>
    <mergeCell ref="M68:N68"/>
    <mergeCell ref="O68:P68"/>
    <mergeCell ref="B67:C67"/>
    <mergeCell ref="D67:F67"/>
    <mergeCell ref="G67:H67"/>
    <mergeCell ref="I67:J67"/>
    <mergeCell ref="K67:L67"/>
    <mergeCell ref="M67:N67"/>
    <mergeCell ref="O67:P67"/>
    <mergeCell ref="B66:C66"/>
    <mergeCell ref="D66:F66"/>
    <mergeCell ref="G66:H66"/>
    <mergeCell ref="I66:J66"/>
    <mergeCell ref="K66:L66"/>
    <mergeCell ref="M66:N66"/>
    <mergeCell ref="O66:P66"/>
    <mergeCell ref="B65:C65"/>
    <mergeCell ref="D65:F65"/>
    <mergeCell ref="G65:H65"/>
    <mergeCell ref="I65:J65"/>
    <mergeCell ref="K65:L65"/>
    <mergeCell ref="M65:N65"/>
    <mergeCell ref="O65:P65"/>
    <mergeCell ref="B64:C64"/>
    <mergeCell ref="D64:F64"/>
    <mergeCell ref="G64:H64"/>
    <mergeCell ref="I64:J64"/>
    <mergeCell ref="K64:L64"/>
    <mergeCell ref="M64:N64"/>
    <mergeCell ref="O64:P64"/>
    <mergeCell ref="B63:C63"/>
    <mergeCell ref="D63:F63"/>
    <mergeCell ref="G63:H63"/>
    <mergeCell ref="I63:J63"/>
    <mergeCell ref="K63:L63"/>
    <mergeCell ref="M63:N63"/>
    <mergeCell ref="O63:P63"/>
    <mergeCell ref="B62:C62"/>
    <mergeCell ref="D62:F62"/>
    <mergeCell ref="G62:H62"/>
    <mergeCell ref="I62:J62"/>
    <mergeCell ref="K62:L62"/>
    <mergeCell ref="M62:N62"/>
    <mergeCell ref="O62:P62"/>
    <mergeCell ref="B61:C61"/>
    <mergeCell ref="D61:F61"/>
    <mergeCell ref="G61:H61"/>
    <mergeCell ref="I61:J61"/>
    <mergeCell ref="K61:L61"/>
    <mergeCell ref="M61:N61"/>
    <mergeCell ref="O61:P61"/>
    <mergeCell ref="B60:C60"/>
    <mergeCell ref="D60:F60"/>
    <mergeCell ref="G60:H60"/>
    <mergeCell ref="I60:J60"/>
    <mergeCell ref="K60:L60"/>
    <mergeCell ref="M60:N60"/>
    <mergeCell ref="O60:P60"/>
    <mergeCell ref="B59:C59"/>
    <mergeCell ref="D59:F59"/>
    <mergeCell ref="G59:H59"/>
    <mergeCell ref="I59:J59"/>
    <mergeCell ref="K59:L59"/>
    <mergeCell ref="M59:N59"/>
    <mergeCell ref="O59:P59"/>
    <mergeCell ref="B58:C58"/>
    <mergeCell ref="D58:F58"/>
    <mergeCell ref="G58:H58"/>
    <mergeCell ref="I58:J58"/>
    <mergeCell ref="K58:L58"/>
    <mergeCell ref="M58:N58"/>
    <mergeCell ref="O58:P58"/>
    <mergeCell ref="B57:C57"/>
    <mergeCell ref="D57:F57"/>
    <mergeCell ref="G57:H57"/>
    <mergeCell ref="I57:J57"/>
    <mergeCell ref="K57:L57"/>
    <mergeCell ref="M57:N57"/>
    <mergeCell ref="O57:P57"/>
    <mergeCell ref="B56:C56"/>
    <mergeCell ref="D56:F56"/>
    <mergeCell ref="G56:H56"/>
    <mergeCell ref="I56:J56"/>
    <mergeCell ref="K56:L56"/>
    <mergeCell ref="M56:N56"/>
    <mergeCell ref="O56:P56"/>
    <mergeCell ref="B55:C55"/>
    <mergeCell ref="D55:F55"/>
    <mergeCell ref="G55:H55"/>
    <mergeCell ref="I55:J55"/>
    <mergeCell ref="K55:L55"/>
    <mergeCell ref="M55:N55"/>
    <mergeCell ref="O55:P55"/>
    <mergeCell ref="B54:C54"/>
    <mergeCell ref="D54:F54"/>
    <mergeCell ref="G54:H54"/>
    <mergeCell ref="I54:J54"/>
    <mergeCell ref="K54:L54"/>
    <mergeCell ref="M54:N54"/>
    <mergeCell ref="O54:P54"/>
    <mergeCell ref="B53:C53"/>
    <mergeCell ref="D53:F53"/>
    <mergeCell ref="G53:H53"/>
    <mergeCell ref="I53:J53"/>
    <mergeCell ref="K53:L53"/>
    <mergeCell ref="M53:N53"/>
    <mergeCell ref="O53:P53"/>
    <mergeCell ref="B52:C52"/>
    <mergeCell ref="D52:F52"/>
    <mergeCell ref="G52:H52"/>
    <mergeCell ref="I52:J52"/>
    <mergeCell ref="K52:L52"/>
    <mergeCell ref="M52:N52"/>
    <mergeCell ref="O52:P52"/>
    <mergeCell ref="B51:C51"/>
    <mergeCell ref="D51:F51"/>
    <mergeCell ref="G51:H51"/>
    <mergeCell ref="I51:J51"/>
    <mergeCell ref="K51:L51"/>
    <mergeCell ref="M51:N51"/>
    <mergeCell ref="O51:P51"/>
    <mergeCell ref="B50:C50"/>
    <mergeCell ref="D50:F50"/>
    <mergeCell ref="G50:H50"/>
    <mergeCell ref="I50:J50"/>
    <mergeCell ref="K50:L50"/>
    <mergeCell ref="M50:N50"/>
    <mergeCell ref="O50:P50"/>
    <mergeCell ref="B49:C49"/>
    <mergeCell ref="D49:F49"/>
    <mergeCell ref="G49:H49"/>
    <mergeCell ref="I49:J49"/>
    <mergeCell ref="K49:L49"/>
    <mergeCell ref="M49:N49"/>
    <mergeCell ref="O49:P49"/>
    <mergeCell ref="B48:C48"/>
    <mergeCell ref="D48:F48"/>
    <mergeCell ref="G48:H48"/>
    <mergeCell ref="I48:J48"/>
    <mergeCell ref="K48:L48"/>
    <mergeCell ref="M48:N48"/>
    <mergeCell ref="O48:P48"/>
    <mergeCell ref="B47:C47"/>
    <mergeCell ref="D47:F47"/>
    <mergeCell ref="G47:H47"/>
    <mergeCell ref="I47:J47"/>
    <mergeCell ref="K47:L47"/>
    <mergeCell ref="M47:N47"/>
    <mergeCell ref="O47:P47"/>
    <mergeCell ref="B46:C46"/>
    <mergeCell ref="D46:F46"/>
    <mergeCell ref="G46:H46"/>
    <mergeCell ref="I46:J46"/>
    <mergeCell ref="K46:L46"/>
    <mergeCell ref="M46:N46"/>
    <mergeCell ref="O46:P46"/>
    <mergeCell ref="B45:C45"/>
    <mergeCell ref="D45:F45"/>
    <mergeCell ref="G45:H45"/>
    <mergeCell ref="I45:J45"/>
    <mergeCell ref="K45:L45"/>
    <mergeCell ref="M45:N45"/>
    <mergeCell ref="O45:P45"/>
    <mergeCell ref="B44:C44"/>
    <mergeCell ref="D44:F44"/>
    <mergeCell ref="G44:H44"/>
    <mergeCell ref="I44:J44"/>
    <mergeCell ref="K44:L44"/>
    <mergeCell ref="M44:N44"/>
    <mergeCell ref="O44:P44"/>
    <mergeCell ref="B43:C43"/>
    <mergeCell ref="D43:F43"/>
    <mergeCell ref="G43:H43"/>
    <mergeCell ref="I43:J43"/>
    <mergeCell ref="K43:L43"/>
    <mergeCell ref="M43:N43"/>
    <mergeCell ref="O43:P43"/>
    <mergeCell ref="B42:C42"/>
    <mergeCell ref="D42:F42"/>
    <mergeCell ref="G42:H42"/>
    <mergeCell ref="I42:J42"/>
    <mergeCell ref="K42:L42"/>
    <mergeCell ref="M42:N42"/>
    <mergeCell ref="O42:P42"/>
    <mergeCell ref="B41:C41"/>
    <mergeCell ref="D41:F41"/>
    <mergeCell ref="G41:H41"/>
    <mergeCell ref="I41:J41"/>
    <mergeCell ref="K41:L41"/>
    <mergeCell ref="M41:N41"/>
    <mergeCell ref="O41:P41"/>
    <mergeCell ref="B40:C40"/>
    <mergeCell ref="D40:F40"/>
    <mergeCell ref="G40:H40"/>
    <mergeCell ref="I40:J40"/>
    <mergeCell ref="K40:L40"/>
    <mergeCell ref="M40:N40"/>
    <mergeCell ref="O40:P40"/>
    <mergeCell ref="B39:C39"/>
    <mergeCell ref="D39:F39"/>
    <mergeCell ref="G39:H39"/>
    <mergeCell ref="I39:J39"/>
    <mergeCell ref="K39:L39"/>
    <mergeCell ref="M39:N39"/>
    <mergeCell ref="O39:P39"/>
    <mergeCell ref="B38:C38"/>
    <mergeCell ref="D38:F38"/>
    <mergeCell ref="G38:H38"/>
    <mergeCell ref="I38:J38"/>
    <mergeCell ref="K38:L38"/>
    <mergeCell ref="M38:N38"/>
    <mergeCell ref="O38:P38"/>
    <mergeCell ref="B37:C37"/>
    <mergeCell ref="D37:F37"/>
    <mergeCell ref="G37:H37"/>
    <mergeCell ref="I37:J37"/>
    <mergeCell ref="K37:L37"/>
    <mergeCell ref="M37:N37"/>
    <mergeCell ref="O37:P37"/>
    <mergeCell ref="B36:C36"/>
    <mergeCell ref="D36:F36"/>
    <mergeCell ref="G36:H36"/>
    <mergeCell ref="I36:J36"/>
    <mergeCell ref="K36:L36"/>
    <mergeCell ref="M36:N36"/>
    <mergeCell ref="O36:P36"/>
    <mergeCell ref="B35:C35"/>
    <mergeCell ref="D35:F35"/>
    <mergeCell ref="G35:H35"/>
    <mergeCell ref="I35:J35"/>
    <mergeCell ref="K35:L35"/>
    <mergeCell ref="M35:N35"/>
    <mergeCell ref="O35:P35"/>
    <mergeCell ref="I29:J29"/>
    <mergeCell ref="K29:L29"/>
    <mergeCell ref="M29:N29"/>
    <mergeCell ref="O29:P29"/>
    <mergeCell ref="B34:C34"/>
    <mergeCell ref="D34:F34"/>
    <mergeCell ref="G34:H34"/>
    <mergeCell ref="I34:J34"/>
    <mergeCell ref="K34:L34"/>
    <mergeCell ref="M34:N34"/>
    <mergeCell ref="O34:P34"/>
    <mergeCell ref="B33:C33"/>
    <mergeCell ref="D33:F33"/>
    <mergeCell ref="G33:H33"/>
    <mergeCell ref="I33:J33"/>
    <mergeCell ref="K33:L33"/>
    <mergeCell ref="M33:N33"/>
    <mergeCell ref="O33:P33"/>
    <mergeCell ref="B32:C32"/>
    <mergeCell ref="D32:F32"/>
    <mergeCell ref="G32:H32"/>
    <mergeCell ref="I32:J32"/>
    <mergeCell ref="K32:L32"/>
    <mergeCell ref="M32:N32"/>
    <mergeCell ref="O32:P32"/>
    <mergeCell ref="O26:P26"/>
    <mergeCell ref="B25:C25"/>
    <mergeCell ref="D25:F25"/>
    <mergeCell ref="G25:H25"/>
    <mergeCell ref="I25:J25"/>
    <mergeCell ref="K25:L25"/>
    <mergeCell ref="M25:N25"/>
    <mergeCell ref="O25:P25"/>
    <mergeCell ref="B24:C24"/>
    <mergeCell ref="D24:F24"/>
    <mergeCell ref="G22:H22"/>
    <mergeCell ref="I22:J22"/>
    <mergeCell ref="K22:L22"/>
    <mergeCell ref="M22:N22"/>
    <mergeCell ref="O22:P22"/>
    <mergeCell ref="B31:C31"/>
    <mergeCell ref="D31:F31"/>
    <mergeCell ref="G31:H31"/>
    <mergeCell ref="I31:J31"/>
    <mergeCell ref="K31:L31"/>
    <mergeCell ref="M31:N31"/>
    <mergeCell ref="O31:P31"/>
    <mergeCell ref="B30:C30"/>
    <mergeCell ref="D30:F30"/>
    <mergeCell ref="G30:H30"/>
    <mergeCell ref="I30:J30"/>
    <mergeCell ref="K30:L30"/>
    <mergeCell ref="M30:N30"/>
    <mergeCell ref="O30:P30"/>
    <mergeCell ref="B29:C29"/>
    <mergeCell ref="D29:F29"/>
    <mergeCell ref="G29:H29"/>
    <mergeCell ref="B28:C28"/>
    <mergeCell ref="D28:F28"/>
    <mergeCell ref="G28:H28"/>
    <mergeCell ref="I28:J28"/>
    <mergeCell ref="K28:L28"/>
    <mergeCell ref="M28:N28"/>
    <mergeCell ref="O28:P28"/>
    <mergeCell ref="B27:C27"/>
    <mergeCell ref="D27:F27"/>
    <mergeCell ref="G27:H27"/>
    <mergeCell ref="I27:J27"/>
    <mergeCell ref="K27:L27"/>
    <mergeCell ref="M27:N27"/>
    <mergeCell ref="O27:P27"/>
    <mergeCell ref="B21:C21"/>
    <mergeCell ref="D21:F21"/>
    <mergeCell ref="G21:H21"/>
    <mergeCell ref="I21:J21"/>
    <mergeCell ref="K21:L21"/>
    <mergeCell ref="G24:H24"/>
    <mergeCell ref="I24:J24"/>
    <mergeCell ref="K24:L24"/>
    <mergeCell ref="M24:N24"/>
    <mergeCell ref="O24:P24"/>
    <mergeCell ref="M21:N21"/>
    <mergeCell ref="O21:P21"/>
    <mergeCell ref="B26:C26"/>
    <mergeCell ref="D26:F26"/>
    <mergeCell ref="G26:H26"/>
    <mergeCell ref="I26:J26"/>
    <mergeCell ref="K26:L26"/>
    <mergeCell ref="M26:N26"/>
    <mergeCell ref="A5:Q5"/>
    <mergeCell ref="A19:B20"/>
    <mergeCell ref="C19:E20"/>
    <mergeCell ref="F19:G20"/>
    <mergeCell ref="H19:I20"/>
    <mergeCell ref="J19:K20"/>
    <mergeCell ref="L19:Q19"/>
    <mergeCell ref="L20:M20"/>
    <mergeCell ref="N20:O20"/>
    <mergeCell ref="P20:Q20"/>
    <mergeCell ref="A7:Q7"/>
    <mergeCell ref="A8:Q8"/>
    <mergeCell ref="A6:Q6"/>
    <mergeCell ref="B23:C23"/>
    <mergeCell ref="D23:F23"/>
    <mergeCell ref="G23:H23"/>
    <mergeCell ref="I23:J23"/>
    <mergeCell ref="K23:L23"/>
    <mergeCell ref="M23:N23"/>
    <mergeCell ref="O23:P23"/>
    <mergeCell ref="B22:C22"/>
    <mergeCell ref="D22:F2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JUNIO 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eg_consolidado_ejec_cta_sub2_v0pwQOYKTj.pdf</dc:title>
  <dc:creator>Oracle Reports</dc:creator>
  <cp:lastModifiedBy>Yndhira Neuman</cp:lastModifiedBy>
  <dcterms:created xsi:type="dcterms:W3CDTF">2018-07-03T10:29:39Z</dcterms:created>
  <dcterms:modified xsi:type="dcterms:W3CDTF">2018-07-11T12:09:36Z</dcterms:modified>
</cp:coreProperties>
</file>