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29040" windowHeight="15840"/>
  </bookViews>
  <sheets>
    <sheet name="Ejecucion del presupuesto juli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E54" i="2" s="1"/>
  <c r="E26" i="2"/>
  <c r="E23" i="2"/>
  <c r="E84" i="2"/>
  <c r="E81" i="2"/>
  <c r="E78" i="2"/>
  <c r="E77" i="2"/>
  <c r="E72" i="2"/>
  <c r="E69" i="2"/>
  <c r="E64" i="2"/>
  <c r="E59" i="2"/>
  <c r="E47" i="2"/>
  <c r="E46" i="2" s="1"/>
  <c r="E38" i="2" s="1"/>
  <c r="E37" i="2"/>
  <c r="E28" i="2"/>
  <c r="E17" i="2"/>
  <c r="E14" i="2"/>
  <c r="E13" i="2"/>
  <c r="E12" i="2"/>
  <c r="E18" i="2" l="1"/>
  <c r="E76" i="2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<sst xmlns="http://schemas.openxmlformats.org/spreadsheetml/2006/main" count="103" uniqueCount="103">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</sst>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B1" workbookViewId="0">
      <selection activeCell="C91" sqref="C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14.42578125" customWidth="1"/>
    <col min="9" max="9" width="15.42578125" customWidth="1"/>
    <col min="10" max="10" width="14.28515625" customWidth="1"/>
    <col min="11" max="11" width="14.5703125" customWidth="1"/>
    <col min="12" max="12" width="14" customWidth="1"/>
    <col min="13" max="13" width="6.5703125" customWidth="1"/>
    <col min="14" max="14" width="6.28515625" customWidth="1"/>
    <col min="15" max="15" width="5" customWidth="1"/>
    <col min="16" max="16" width="6" customWidth="1"/>
    <col min="17" max="17" width="6.7109375" customWidth="1"/>
    <col min="18" max="18" width="15" customWidth="1"/>
  </cols>
  <sheetData>
    <row r="3" spans="3:19" ht="28.5" customHeight="1" x14ac:dyDescent="0.25">
      <c r="C3" s="39" t="s">
        <v>96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21" customHeight="1" x14ac:dyDescent="0.25">
      <c r="C4" s="37" t="s">
        <v>97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x14ac:dyDescent="0.25">
      <c r="C5" s="46" t="s">
        <v>99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65</v>
      </c>
      <c r="D9" s="44" t="s">
        <v>92</v>
      </c>
      <c r="E9" s="44" t="s">
        <v>91</v>
      </c>
      <c r="F9" s="48" t="s">
        <v>89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845767759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65050655.590000004</v>
      </c>
      <c r="K12" s="11">
        <f t="shared" si="0"/>
        <v>58857526.969999999</v>
      </c>
      <c r="L12" s="11">
        <f t="shared" si="0"/>
        <v>58198846.350000001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440787494.92999995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41019446.079999998</v>
      </c>
      <c r="K13" s="12">
        <v>42518475.579999998</v>
      </c>
      <c r="L13" s="12">
        <v>42327662.340000004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302086287.89999998</v>
      </c>
    </row>
    <row r="14" spans="3:19" x14ac:dyDescent="0.25">
      <c r="C14" s="4" t="s">
        <v>3</v>
      </c>
      <c r="D14" s="12">
        <v>264346213</v>
      </c>
      <c r="E14" s="12">
        <f>264346213+1037500</f>
        <v>265383713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17874736.809999999</v>
      </c>
      <c r="K14" s="12">
        <v>10154317.5</v>
      </c>
      <c r="L14" s="12">
        <v>9635517.5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95580654.320000008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6156472.7000000002</v>
      </c>
      <c r="K17" s="12">
        <v>6184733.8899999997</v>
      </c>
      <c r="L17" s="12">
        <v>6235666.5099999998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43120552.709999993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63290869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3879478.23</v>
      </c>
      <c r="K18" s="11">
        <f t="shared" si="4"/>
        <v>4168227.94</v>
      </c>
      <c r="L18" s="11">
        <f t="shared" si="4"/>
        <v>5432692.7400000002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30585147.920000002</v>
      </c>
    </row>
    <row r="19" spans="3:18" x14ac:dyDescent="0.25">
      <c r="C19" s="4" t="s">
        <v>8</v>
      </c>
      <c r="D19" s="12">
        <v>12171531</v>
      </c>
      <c r="E19" s="12">
        <v>12171531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1365068.9</v>
      </c>
      <c r="K19" s="12">
        <v>711804.76</v>
      </c>
      <c r="L19" s="12">
        <v>2543731.0699999998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9175922.3200000003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10167.14</v>
      </c>
      <c r="I20" s="12">
        <v>0</v>
      </c>
      <c r="J20" s="12">
        <v>77243.72</v>
      </c>
      <c r="K20" s="12">
        <v>627935.23</v>
      </c>
      <c r="L20" s="12">
        <v>660408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1382834.0899999999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885843.79</v>
      </c>
      <c r="K21" s="12">
        <v>878635.72</v>
      </c>
      <c r="L21" s="12">
        <v>888792.66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3480635.3500000006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4040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9980</v>
      </c>
    </row>
    <row r="23" spans="3:18" x14ac:dyDescent="0.25">
      <c r="C23" s="4" t="s">
        <v>12</v>
      </c>
      <c r="D23" s="12">
        <v>22070000</v>
      </c>
      <c r="E23" s="12">
        <f>22070000-3000000</f>
        <v>19070000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193520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986963.52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877892.48</v>
      </c>
      <c r="K24" s="12">
        <v>797151.15</v>
      </c>
      <c r="L24" s="12">
        <v>794396.85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9414378.209999999</v>
      </c>
    </row>
    <row r="25" spans="3:18" x14ac:dyDescent="0.25">
      <c r="C25" s="4" t="s">
        <v>14</v>
      </c>
      <c r="D25" s="12">
        <v>4777000</v>
      </c>
      <c r="E25" s="12">
        <v>4777000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76049.63</v>
      </c>
      <c r="K25" s="12">
        <v>77023.539999999994</v>
      </c>
      <c r="L25" s="12">
        <v>82062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3331508.67</v>
      </c>
    </row>
    <row r="26" spans="3:18" x14ac:dyDescent="0.25">
      <c r="C26" s="4" t="s">
        <v>15</v>
      </c>
      <c r="D26" s="12">
        <v>3860000</v>
      </c>
      <c r="E26" s="12">
        <f>3860000+440000-275787</f>
        <v>4024213</v>
      </c>
      <c r="F26" s="17">
        <v>37000</v>
      </c>
      <c r="G26" s="12">
        <v>10000</v>
      </c>
      <c r="H26" s="12">
        <v>3019.64</v>
      </c>
      <c r="I26" s="12">
        <v>0</v>
      </c>
      <c r="J26" s="12">
        <v>276478.25</v>
      </c>
      <c r="K26" s="12">
        <v>171887.54</v>
      </c>
      <c r="L26" s="12">
        <v>112459.84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610845.27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320901.46000000002</v>
      </c>
      <c r="K27" s="12">
        <v>899750</v>
      </c>
      <c r="L27" s="12">
        <v>157322.32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2192080.4900000002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1746082.47</v>
      </c>
      <c r="K28" s="11">
        <f t="shared" si="7"/>
        <v>603890.68999999994</v>
      </c>
      <c r="L28" s="11">
        <f t="shared" si="7"/>
        <v>5660507.46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16552756.699999999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87858.96</v>
      </c>
      <c r="K29" s="12">
        <v>16309.87</v>
      </c>
      <c r="L29" s="12">
        <v>72257.850000000006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837035.24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8000.09</v>
      </c>
      <c r="K30" s="12">
        <v>0</v>
      </c>
      <c r="L30" s="12">
        <v>635405.66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720105.75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27675</v>
      </c>
      <c r="K31" s="12">
        <v>454037</v>
      </c>
      <c r="L31" s="12">
        <v>89975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1461107.8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24780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210</v>
      </c>
      <c r="K33" s="12">
        <v>6675.08</v>
      </c>
      <c r="L33" s="12">
        <v>24360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31245.08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8380.3799999999992</v>
      </c>
      <c r="K34" s="12">
        <v>3508.18</v>
      </c>
      <c r="L34" s="12">
        <v>132330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258239.06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1291610</v>
      </c>
      <c r="K35" s="12">
        <v>1750</v>
      </c>
      <c r="L35" s="12">
        <v>2585049.19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7813858.4000000004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322348.03999999998</v>
      </c>
      <c r="K37" s="12">
        <v>121610.56</v>
      </c>
      <c r="L37" s="12">
        <v>2121129.7599999998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5406385.3699999992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1514550952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82600</v>
      </c>
      <c r="K54" s="11">
        <f t="shared" si="17"/>
        <v>0</v>
      </c>
      <c r="L54" s="11">
        <f t="shared" si="17"/>
        <v>346346.52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5939792.7599999998</v>
      </c>
    </row>
    <row r="55" spans="3:18" x14ac:dyDescent="0.25">
      <c r="C55" s="4" t="s">
        <v>44</v>
      </c>
      <c r="D55" s="12">
        <v>4484798</v>
      </c>
      <c r="E55" s="12">
        <f>4484798-600000-1500000</f>
        <v>2384798</v>
      </c>
      <c r="F55" s="18">
        <v>0</v>
      </c>
      <c r="G55" s="13">
        <v>0</v>
      </c>
      <c r="H55" s="13">
        <v>0</v>
      </c>
      <c r="I55" s="12">
        <v>4967456.24</v>
      </c>
      <c r="J55" s="12">
        <v>82600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5050056.24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346346.52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889736.52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2823680.47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2823680.47</v>
      </c>
    </row>
    <row r="65" spans="3:18" x14ac:dyDescent="0.25">
      <c r="C65" s="4" t="s">
        <v>54</v>
      </c>
      <c r="D65" s="12">
        <v>0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2823680.47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2823680.47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2458008744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70758816.290000007</v>
      </c>
      <c r="K76" s="15">
        <f t="shared" si="32"/>
        <v>63629645.599999994</v>
      </c>
      <c r="L76" s="15">
        <f t="shared" si="32"/>
        <v>72462073.539999992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496688872.77999997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2458008744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70758816.290000007</v>
      </c>
      <c r="K86" s="27">
        <f t="shared" si="39"/>
        <v>63629645.599999994</v>
      </c>
      <c r="L86" s="27">
        <f t="shared" si="39"/>
        <v>72462073.539999992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496688872.77999997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del presupuesto 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2024-08-01T12:58:22Z</cp:lastPrinted>
  <dcterms:created xsi:type="dcterms:W3CDTF">2021-07-29T18:58:50Z</dcterms:created>
  <dcterms:modified xsi:type="dcterms:W3CDTF">2024-08-15T19:28:57Z</dcterms:modified>
</cp:coreProperties>
</file>