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deleon\Desktop\EF BN FCO\Estados Financieros BN\Informe Financiero 2022\Informe transparencia 2022\9 Envio a Transparencia Sept. 2022\"/>
    </mc:Choice>
  </mc:AlternateContent>
  <xr:revisionPtr revIDLastSave="0" documentId="13_ncr:1_{01C2883A-C4AD-4442-87A8-F9A683D77F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G-Sept 22" sheetId="35" r:id="rId1"/>
  </sheets>
  <definedNames>
    <definedName name="_xlnm.Print_Area" localSheetId="0">'BG-Sept 22'!$A$4:$G$80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35" l="1"/>
  <c r="F68" i="35" l="1"/>
  <c r="F70" i="35" s="1"/>
  <c r="F60" i="35"/>
  <c r="F58" i="35"/>
  <c r="E58" i="35"/>
  <c r="E52" i="35"/>
  <c r="E44" i="35"/>
  <c r="E60" i="35" s="1"/>
  <c r="F27" i="35"/>
  <c r="E27" i="35"/>
  <c r="F17" i="35"/>
  <c r="F29" i="35" s="1"/>
  <c r="E17" i="35"/>
  <c r="E29" i="35" l="1"/>
  <c r="E64" i="35"/>
  <c r="E68" i="35" s="1"/>
  <c r="E70" i="35" s="1"/>
  <c r="E72" i="35" s="1"/>
</calcChain>
</file>

<file path=xl/sharedStrings.xml><?xml version="1.0" encoding="utf-8"?>
<sst xmlns="http://schemas.openxmlformats.org/spreadsheetml/2006/main" count="74" uniqueCount="71">
  <si>
    <t>DIRECCION GENERAL DE BIENES NACIONALES</t>
  </si>
  <si>
    <t>BALANCE GENERAL</t>
  </si>
  <si>
    <t>VALORES RD$</t>
  </si>
  <si>
    <t xml:space="preserve">Activos </t>
  </si>
  <si>
    <t>Activos Corrientes</t>
  </si>
  <si>
    <t>Gastos Pagados por Anticipado</t>
  </si>
  <si>
    <t>(Nota 8)</t>
  </si>
  <si>
    <t>(Nota 9)</t>
  </si>
  <si>
    <t>(Nota 10)</t>
  </si>
  <si>
    <t>Total Activos Corrientes</t>
  </si>
  <si>
    <t>Activos no Corrientes</t>
  </si>
  <si>
    <t>(Nota 13)</t>
  </si>
  <si>
    <t>(Nota 14)</t>
  </si>
  <si>
    <t>(Nota 15)</t>
  </si>
  <si>
    <t>(Nota 16)</t>
  </si>
  <si>
    <t>(Nota 17)</t>
  </si>
  <si>
    <t>Total Activos no Corrientes</t>
  </si>
  <si>
    <t>Total Activos</t>
  </si>
  <si>
    <t>Pasivos</t>
  </si>
  <si>
    <t>Pasivos Corrientes</t>
  </si>
  <si>
    <t>Pensiones</t>
  </si>
  <si>
    <t>(Nota 18)</t>
  </si>
  <si>
    <t>(Nota 20)</t>
  </si>
  <si>
    <t>(Nota 21)</t>
  </si>
  <si>
    <t>Pasivos no Corrientes</t>
  </si>
  <si>
    <t>(Nota 27)</t>
  </si>
  <si>
    <t>Total Pasivos</t>
  </si>
  <si>
    <t>Reservas</t>
  </si>
  <si>
    <t>Resultados Positivos (ahorro)/negativo (desahorro)</t>
  </si>
  <si>
    <t>Disponiblidades en Caja y Bancos</t>
  </si>
  <si>
    <t>Inventario de Consumo</t>
  </si>
  <si>
    <t>Bienes de Uso Neto</t>
  </si>
  <si>
    <t>Depreciacion Acumulada</t>
  </si>
  <si>
    <t>(Nota 28)</t>
  </si>
  <si>
    <t>Cuentas por Pagar a Largo Plazo</t>
  </si>
  <si>
    <t>(Nota 29)</t>
  </si>
  <si>
    <t>Patrimonio Institucional</t>
  </si>
  <si>
    <t>Total Pasivos y patrimonio</t>
  </si>
  <si>
    <t>Resultado Acumulado</t>
  </si>
  <si>
    <t>Otros Pasivos no Corrientes</t>
  </si>
  <si>
    <t>Beneficios a Empleados a Largo Plazo</t>
  </si>
  <si>
    <t>Provisiones a Largo Plazo</t>
  </si>
  <si>
    <t>Otros Pasivos Corrientes</t>
  </si>
  <si>
    <t>Beneficios a Empleados a Corto Plazo</t>
  </si>
  <si>
    <t>Provisiones a Corto Plazo</t>
  </si>
  <si>
    <t>Otros Activos no Financieros</t>
  </si>
  <si>
    <t>Activos Intangibles</t>
  </si>
  <si>
    <t>Propiedad, Planta y Equipo Neto</t>
  </si>
  <si>
    <t>Otros Activos Financieros</t>
  </si>
  <si>
    <t>Cuentas por Cobrar a Largo Plazo</t>
  </si>
  <si>
    <t xml:space="preserve">Activos Netos/Patrimonio </t>
  </si>
  <si>
    <t>Total Patrimonio</t>
  </si>
  <si>
    <t>Cuentas por Pagar a Proveedores</t>
  </si>
  <si>
    <t>Cuentas por Pagar a Corto Plazo:</t>
  </si>
  <si>
    <t>Cuentas por Pagar Notarizaciones</t>
  </si>
  <si>
    <t>Cuentas por Pagar Devoluciones</t>
  </si>
  <si>
    <t>Cuentas y Documentos por Cobrar Corto Plazo</t>
  </si>
  <si>
    <t>Total Cuentas por Pagar a Corto Plazo</t>
  </si>
  <si>
    <t>Total Cuentas por Pagar a Largo Plazo</t>
  </si>
  <si>
    <t xml:space="preserve">Revisado Por: </t>
  </si>
  <si>
    <t xml:space="preserve">       Preparado Por:</t>
  </si>
  <si>
    <t>Viatico  Por Pagar</t>
  </si>
  <si>
    <t>Prestaciones Laborales por pagar</t>
  </si>
  <si>
    <r>
      <t xml:space="preserve"> </t>
    </r>
    <r>
      <rPr>
        <b/>
        <sz val="18"/>
        <color indexed="8"/>
        <rFont val="Times New Roman"/>
        <family val="1"/>
      </rPr>
      <t xml:space="preserve"> Lic. Francisco De Leon</t>
    </r>
  </si>
  <si>
    <r>
      <t xml:space="preserve">  </t>
    </r>
    <r>
      <rPr>
        <b/>
        <sz val="18"/>
        <color indexed="8"/>
        <rFont val="Times New Roman"/>
        <family val="1"/>
      </rPr>
      <t xml:space="preserve">  Enc. Contabilidad</t>
    </r>
  </si>
  <si>
    <t>Lic. Juan De Dios Duran</t>
  </si>
  <si>
    <t xml:space="preserve">     Director Financiero</t>
  </si>
  <si>
    <t>Cuentas por Pagar a Largo Plazo:</t>
  </si>
  <si>
    <t>Cuentas por Pagar Honorarios</t>
  </si>
  <si>
    <t>Cuentas por Pagar Notarizaciones y Gastos de Representacion</t>
  </si>
  <si>
    <t>AL 30 DE SEPTIEMBERE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</si>
</sst>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[$RD$-1C0A]* #,##0.00_ ;_-[$RD$-1C0A]* \-#,##0.00\ ;_-[$RD$-1C0A]* &quot;-&quot;??_ ;_-@_ "/>
    <numFmt numFmtId="166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name val="Times New Roman"/>
      <family val="1"/>
    </font>
    <font>
      <b/>
      <sz val="18"/>
      <color rgb="FFC00000"/>
      <name val="Times New Roman"/>
      <family val="1"/>
    </font>
    <font>
      <b/>
      <sz val="18"/>
      <color rgb="FF000000"/>
      <name val="Times New Roman"/>
      <family val="1"/>
    </font>
    <font>
      <b/>
      <sz val="18"/>
      <color indexed="8"/>
      <name val="Times New Roman"/>
      <family val="1"/>
    </font>
    <font>
      <b/>
      <i/>
      <sz val="2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2" borderId="0" xfId="0" applyFont="1" applyFill="1" applyBorder="1"/>
    <xf numFmtId="43" fontId="2" fillId="2" borderId="0" xfId="1" applyFont="1" applyFill="1" applyBorder="1"/>
    <xf numFmtId="0" fontId="2" fillId="0" borderId="0" xfId="0" applyFont="1" applyBorder="1"/>
    <xf numFmtId="4" fontId="2" fillId="2" borderId="0" xfId="0" applyNumberFormat="1" applyFont="1" applyFill="1" applyBorder="1"/>
    <xf numFmtId="43" fontId="2" fillId="2" borderId="0" xfId="0" applyNumberFormat="1" applyFont="1" applyFill="1" applyBorder="1"/>
    <xf numFmtId="0" fontId="6" fillId="2" borderId="0" xfId="0" applyFont="1" applyFill="1" applyBorder="1"/>
    <xf numFmtId="0" fontId="6" fillId="0" borderId="0" xfId="0" applyFont="1" applyBorder="1"/>
    <xf numFmtId="0" fontId="7" fillId="2" borderId="0" xfId="0" applyFont="1" applyFill="1" applyBorder="1"/>
    <xf numFmtId="0" fontId="8" fillId="2" borderId="0" xfId="0" applyFont="1" applyFill="1" applyBorder="1" applyAlignment="1">
      <alignment horizontal="center"/>
    </xf>
    <xf numFmtId="14" fontId="8" fillId="2" borderId="1" xfId="0" applyNumberFormat="1" applyFont="1" applyFill="1" applyBorder="1" applyAlignment="1">
      <alignment horizontal="center"/>
    </xf>
    <xf numFmtId="14" fontId="8" fillId="2" borderId="0" xfId="0" applyNumberFormat="1" applyFont="1" applyFill="1" applyBorder="1" applyAlignment="1">
      <alignment horizontal="center"/>
    </xf>
    <xf numFmtId="0" fontId="8" fillId="2" borderId="0" xfId="0" applyFont="1" applyFill="1" applyBorder="1"/>
    <xf numFmtId="165" fontId="7" fillId="2" borderId="0" xfId="1" applyNumberFormat="1" applyFont="1" applyFill="1" applyBorder="1" applyAlignment="1">
      <alignment horizontal="right"/>
    </xf>
    <xf numFmtId="165" fontId="7" fillId="2" borderId="0" xfId="1" applyNumberFormat="1" applyFont="1" applyFill="1" applyBorder="1"/>
    <xf numFmtId="4" fontId="7" fillId="2" borderId="0" xfId="1" applyNumberFormat="1" applyFont="1" applyFill="1" applyBorder="1" applyAlignment="1">
      <alignment horizontal="right"/>
    </xf>
    <xf numFmtId="43" fontId="7" fillId="2" borderId="0" xfId="1" applyFont="1" applyFill="1" applyBorder="1" applyAlignment="1">
      <alignment horizontal="left" indent="3"/>
    </xf>
    <xf numFmtId="4" fontId="7" fillId="0" borderId="0" xfId="1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horizontal="left" indent="3"/>
    </xf>
    <xf numFmtId="0" fontId="7" fillId="2" borderId="0" xfId="0" applyFont="1" applyFill="1" applyBorder="1" applyAlignment="1">
      <alignment horizontal="right"/>
    </xf>
    <xf numFmtId="4" fontId="8" fillId="2" borderId="2" xfId="1" applyNumberFormat="1" applyFont="1" applyFill="1" applyBorder="1" applyAlignment="1">
      <alignment horizontal="right"/>
    </xf>
    <xf numFmtId="4" fontId="8" fillId="2" borderId="0" xfId="1" applyNumberFormat="1" applyFont="1" applyFill="1" applyBorder="1" applyAlignment="1">
      <alignment horizontal="right"/>
    </xf>
    <xf numFmtId="43" fontId="7" fillId="2" borderId="0" xfId="0" applyNumberFormat="1" applyFont="1" applyFill="1" applyBorder="1" applyAlignment="1">
      <alignment horizontal="left" indent="3"/>
    </xf>
    <xf numFmtId="0" fontId="7" fillId="2" borderId="0" xfId="0" applyFont="1" applyFill="1" applyBorder="1" applyAlignment="1">
      <alignment horizontal="center"/>
    </xf>
    <xf numFmtId="43" fontId="7" fillId="2" borderId="0" xfId="1" applyFont="1" applyFill="1" applyBorder="1" applyAlignment="1"/>
    <xf numFmtId="4" fontId="7" fillId="2" borderId="0" xfId="0" applyNumberFormat="1" applyFont="1" applyFill="1" applyBorder="1" applyAlignment="1">
      <alignment horizontal="right"/>
    </xf>
    <xf numFmtId="4" fontId="7" fillId="2" borderId="1" xfId="1" applyNumberFormat="1" applyFont="1" applyFill="1" applyBorder="1" applyAlignment="1">
      <alignment horizontal="right"/>
    </xf>
    <xf numFmtId="43" fontId="7" fillId="2" borderId="0" xfId="0" applyNumberFormat="1" applyFont="1" applyFill="1" applyBorder="1" applyAlignment="1">
      <alignment horizontal="right"/>
    </xf>
    <xf numFmtId="43" fontId="7" fillId="2" borderId="0" xfId="0" applyNumberFormat="1" applyFont="1" applyFill="1" applyBorder="1" applyAlignment="1">
      <alignment horizontal="center"/>
    </xf>
    <xf numFmtId="43" fontId="7" fillId="2" borderId="0" xfId="1" applyFont="1" applyFill="1" applyBorder="1" applyAlignment="1">
      <alignment horizontal="center"/>
    </xf>
    <xf numFmtId="4" fontId="9" fillId="2" borderId="0" xfId="1" applyNumberFormat="1" applyFont="1" applyFill="1" applyBorder="1" applyAlignment="1">
      <alignment horizontal="right"/>
    </xf>
    <xf numFmtId="4" fontId="7" fillId="2" borderId="0" xfId="0" applyNumberFormat="1" applyFont="1" applyFill="1" applyBorder="1"/>
    <xf numFmtId="4" fontId="8" fillId="2" borderId="3" xfId="1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horizontal="left"/>
    </xf>
    <xf numFmtId="4" fontId="7" fillId="2" borderId="0" xfId="0" applyNumberFormat="1" applyFont="1" applyFill="1" applyBorder="1" applyAlignment="1">
      <alignment horizontal="left" indent="5"/>
    </xf>
    <xf numFmtId="0" fontId="7" fillId="2" borderId="0" xfId="0" applyFont="1" applyFill="1" applyBorder="1" applyAlignment="1">
      <alignment horizontal="left" indent="5"/>
    </xf>
    <xf numFmtId="43" fontId="7" fillId="2" borderId="0" xfId="1" applyFont="1" applyFill="1" applyBorder="1" applyAlignment="1">
      <alignment horizontal="right" indent="1"/>
    </xf>
    <xf numFmtId="0" fontId="7" fillId="0" borderId="0" xfId="0" applyFont="1" applyBorder="1"/>
    <xf numFmtId="4" fontId="7" fillId="2" borderId="0" xfId="1" applyNumberFormat="1" applyFont="1" applyFill="1" applyBorder="1" applyAlignment="1">
      <alignment horizontal="left" indent="1"/>
    </xf>
    <xf numFmtId="4" fontId="7" fillId="2" borderId="0" xfId="1" applyNumberFormat="1" applyFont="1" applyFill="1" applyBorder="1" applyAlignment="1"/>
    <xf numFmtId="4" fontId="8" fillId="2" borderId="2" xfId="1" applyNumberFormat="1" applyFont="1" applyFill="1" applyBorder="1" applyAlignment="1"/>
    <xf numFmtId="0" fontId="7" fillId="2" borderId="0" xfId="0" applyNumberFormat="1" applyFont="1" applyFill="1" applyBorder="1" applyAlignment="1">
      <alignment horizontal="left" indent="3"/>
    </xf>
    <xf numFmtId="4" fontId="7" fillId="2" borderId="0" xfId="0" applyNumberFormat="1" applyFont="1" applyFill="1" applyBorder="1" applyAlignment="1">
      <alignment horizontal="left" indent="1"/>
    </xf>
    <xf numFmtId="166" fontId="7" fillId="2" borderId="0" xfId="0" applyNumberFormat="1" applyFont="1" applyFill="1" applyBorder="1" applyAlignment="1">
      <alignment horizontal="center"/>
    </xf>
    <xf numFmtId="4" fontId="10" fillId="3" borderId="0" xfId="0" applyNumberFormat="1" applyFont="1" applyFill="1" applyBorder="1"/>
    <xf numFmtId="0" fontId="8" fillId="2" borderId="1" xfId="0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2" borderId="0" xfId="0" applyFont="1" applyFill="1" applyBorder="1" applyAlignment="1">
      <alignment horizontal="center" vertical="top"/>
    </xf>
    <xf numFmtId="4" fontId="10" fillId="2" borderId="0" xfId="0" applyNumberFormat="1" applyFont="1" applyFill="1" applyBorder="1"/>
    <xf numFmtId="43" fontId="7" fillId="2" borderId="0" xfId="1" applyFont="1" applyFill="1" applyBorder="1" applyAlignment="1">
      <alignment horizontal="left" indent="5"/>
    </xf>
    <xf numFmtId="43" fontId="3" fillId="2" borderId="0" xfId="1" applyFont="1" applyFill="1" applyBorder="1" applyAlignment="1">
      <alignment horizontal="center"/>
    </xf>
    <xf numFmtId="43" fontId="7" fillId="2" borderId="0" xfId="1" applyFont="1" applyFill="1" applyBorder="1" applyAlignment="1">
      <alignment horizontal="right"/>
    </xf>
    <xf numFmtId="43" fontId="2" fillId="2" borderId="0" xfId="1" applyFont="1" applyFill="1" applyBorder="1" applyAlignment="1">
      <alignment horizontal="left" indent="3"/>
    </xf>
    <xf numFmtId="43" fontId="4" fillId="2" borderId="0" xfId="1" applyFont="1" applyFill="1" applyBorder="1" applyAlignment="1">
      <alignment horizontal="right"/>
    </xf>
    <xf numFmtId="43" fontId="2" fillId="2" borderId="0" xfId="1" applyFont="1" applyFill="1" applyBorder="1" applyAlignment="1">
      <alignment horizontal="right"/>
    </xf>
    <xf numFmtId="164" fontId="2" fillId="2" borderId="0" xfId="0" applyNumberFormat="1" applyFont="1" applyFill="1" applyBorder="1"/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3</xdr:col>
      <xdr:colOff>304800</xdr:colOff>
      <xdr:row>16</xdr:row>
      <xdr:rowOff>9525</xdr:rowOff>
    </xdr:to>
    <xdr:sp macro="" textlink="">
      <xdr:nvSpPr>
        <xdr:cNvPr id="2" name="AutoShape 1" descr="Resultado de imagen para bienes nacionales">
          <a:extLst>
            <a:ext uri="{FF2B5EF4-FFF2-40B4-BE49-F238E27FC236}">
              <a16:creationId xmlns:a16="http://schemas.microsoft.com/office/drawing/2014/main" id="{2534DE56-39A2-4867-9399-A3C41BEFDCE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36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304800</xdr:colOff>
      <xdr:row>19</xdr:row>
      <xdr:rowOff>9525</xdr:rowOff>
    </xdr:to>
    <xdr:sp macro="" textlink="">
      <xdr:nvSpPr>
        <xdr:cNvPr id="3" name="AutoShape 1" descr="Resultado de imagen para bienes nacionales">
          <a:extLst>
            <a:ext uri="{FF2B5EF4-FFF2-40B4-BE49-F238E27FC236}">
              <a16:creationId xmlns:a16="http://schemas.microsoft.com/office/drawing/2014/main" id="{69917F86-AF0A-42CF-A876-B98F2F1FA6D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452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304800</xdr:colOff>
      <xdr:row>20</xdr:row>
      <xdr:rowOff>9523</xdr:rowOff>
    </xdr:to>
    <xdr:sp macro="" textlink="">
      <xdr:nvSpPr>
        <xdr:cNvPr id="4" name="AutoShape 1" descr="Resultado de imagen para bienes nacionales">
          <a:extLst>
            <a:ext uri="{FF2B5EF4-FFF2-40B4-BE49-F238E27FC236}">
              <a16:creationId xmlns:a16="http://schemas.microsoft.com/office/drawing/2014/main" id="{4EAF993A-9E3F-47B9-BA5A-0B6B9ADBD83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4819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3</xdr:col>
      <xdr:colOff>304800</xdr:colOff>
      <xdr:row>21</xdr:row>
      <xdr:rowOff>9526</xdr:rowOff>
    </xdr:to>
    <xdr:sp macro="" textlink="">
      <xdr:nvSpPr>
        <xdr:cNvPr id="5" name="AutoShape 1" descr="Resultado de imagen para bienes nacionales">
          <a:extLst>
            <a:ext uri="{FF2B5EF4-FFF2-40B4-BE49-F238E27FC236}">
              <a16:creationId xmlns:a16="http://schemas.microsoft.com/office/drawing/2014/main" id="{E4CDE93B-3809-48D2-AD84-5C93056AE73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114925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304800</xdr:colOff>
      <xdr:row>22</xdr:row>
      <xdr:rowOff>0</xdr:rowOff>
    </xdr:to>
    <xdr:sp macro="" textlink="">
      <xdr:nvSpPr>
        <xdr:cNvPr id="6" name="AutoShape 1" descr="Resultado de imagen para bienes nacionales">
          <a:extLst>
            <a:ext uri="{FF2B5EF4-FFF2-40B4-BE49-F238E27FC236}">
              <a16:creationId xmlns:a16="http://schemas.microsoft.com/office/drawing/2014/main" id="{4FAFC4C3-8C2C-45E7-BC17-99838C1457C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410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7" name="AutoShape 1" descr="Resultado de imagen para bienes nacionales">
          <a:extLst>
            <a:ext uri="{FF2B5EF4-FFF2-40B4-BE49-F238E27FC236}">
              <a16:creationId xmlns:a16="http://schemas.microsoft.com/office/drawing/2014/main" id="{6D103226-2C05-40CB-88A6-724EF7FB234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8" name="AutoShape 1" descr="Resultado de imagen para bienes nacionales">
          <a:extLst>
            <a:ext uri="{FF2B5EF4-FFF2-40B4-BE49-F238E27FC236}">
              <a16:creationId xmlns:a16="http://schemas.microsoft.com/office/drawing/2014/main" id="{CFB965C6-C4BA-49AC-9003-BFC249D2821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9" name="AutoShape 1" descr="Resultado de imagen para bienes nacionales">
          <a:extLst>
            <a:ext uri="{FF2B5EF4-FFF2-40B4-BE49-F238E27FC236}">
              <a16:creationId xmlns:a16="http://schemas.microsoft.com/office/drawing/2014/main" id="{CF5957F8-72BB-4677-BFBB-E76C0B941B9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10" name="AutoShape 1" descr="Resultado de imagen para bienes nacionales">
          <a:extLst>
            <a:ext uri="{FF2B5EF4-FFF2-40B4-BE49-F238E27FC236}">
              <a16:creationId xmlns:a16="http://schemas.microsoft.com/office/drawing/2014/main" id="{DE07C08C-3A47-4ED5-860A-31A79D4035E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11" name="AutoShape 1" descr="Resultado de imagen para bienes nacionales">
          <a:extLst>
            <a:ext uri="{FF2B5EF4-FFF2-40B4-BE49-F238E27FC236}">
              <a16:creationId xmlns:a16="http://schemas.microsoft.com/office/drawing/2014/main" id="{DCBF4BC5-6A77-4512-A844-D671E46D509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12" name="AutoShape 1" descr="Resultado de imagen para bienes nacionales">
          <a:extLst>
            <a:ext uri="{FF2B5EF4-FFF2-40B4-BE49-F238E27FC236}">
              <a16:creationId xmlns:a16="http://schemas.microsoft.com/office/drawing/2014/main" id="{6AF93FA8-D919-4156-B235-477330D8751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13" name="AutoShape 1" descr="Resultado de imagen para bienes nacionales">
          <a:extLst>
            <a:ext uri="{FF2B5EF4-FFF2-40B4-BE49-F238E27FC236}">
              <a16:creationId xmlns:a16="http://schemas.microsoft.com/office/drawing/2014/main" id="{1B33F932-DA08-4765-A2F7-ECB3B06EB60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4" name="AutoShape 1" descr="Resultado de imagen para bienes nacionales">
          <a:extLst>
            <a:ext uri="{FF2B5EF4-FFF2-40B4-BE49-F238E27FC236}">
              <a16:creationId xmlns:a16="http://schemas.microsoft.com/office/drawing/2014/main" id="{27F3BAE8-E595-4CD7-A527-3D4008A7DAC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5" name="AutoShape 1" descr="Resultado de imagen para bienes nacionales">
          <a:extLst>
            <a:ext uri="{FF2B5EF4-FFF2-40B4-BE49-F238E27FC236}">
              <a16:creationId xmlns:a16="http://schemas.microsoft.com/office/drawing/2014/main" id="{75B5F243-A75C-4366-9A3F-B4469F74FF7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6" name="AutoShape 1" descr="Resultado de imagen para bienes nacionales">
          <a:extLst>
            <a:ext uri="{FF2B5EF4-FFF2-40B4-BE49-F238E27FC236}">
              <a16:creationId xmlns:a16="http://schemas.microsoft.com/office/drawing/2014/main" id="{3BE9B749-30EC-477E-958C-129A1F33895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7" name="AutoShape 1" descr="Resultado de imagen para bienes nacionales">
          <a:extLst>
            <a:ext uri="{FF2B5EF4-FFF2-40B4-BE49-F238E27FC236}">
              <a16:creationId xmlns:a16="http://schemas.microsoft.com/office/drawing/2014/main" id="{7D2C8096-6BED-4D9F-B8F6-13EA203F67A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8" name="AutoShape 1" descr="Resultado de imagen para bienes nacionales">
          <a:extLst>
            <a:ext uri="{FF2B5EF4-FFF2-40B4-BE49-F238E27FC236}">
              <a16:creationId xmlns:a16="http://schemas.microsoft.com/office/drawing/2014/main" id="{04AF9914-F9C5-4615-9490-B16DB88B33A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9" name="AutoShape 1" descr="Resultado de imagen para bienes nacionales">
          <a:extLst>
            <a:ext uri="{FF2B5EF4-FFF2-40B4-BE49-F238E27FC236}">
              <a16:creationId xmlns:a16="http://schemas.microsoft.com/office/drawing/2014/main" id="{E6B6DB17-E7C5-4942-B32E-7FC90C9C24E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20" name="AutoShape 1" descr="Resultado de imagen para bienes nacionales">
          <a:extLst>
            <a:ext uri="{FF2B5EF4-FFF2-40B4-BE49-F238E27FC236}">
              <a16:creationId xmlns:a16="http://schemas.microsoft.com/office/drawing/2014/main" id="{3E9A67A8-583E-44DA-BBE4-9A0F5216AEA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21" name="AutoShape 1" descr="Resultado de imagen para bienes nacionales">
          <a:extLst>
            <a:ext uri="{FF2B5EF4-FFF2-40B4-BE49-F238E27FC236}">
              <a16:creationId xmlns:a16="http://schemas.microsoft.com/office/drawing/2014/main" id="{82E08D3E-DD6B-4105-B419-F4828AA225D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22" name="AutoShape 1" descr="Resultado de imagen para bienes nacionales">
          <a:extLst>
            <a:ext uri="{FF2B5EF4-FFF2-40B4-BE49-F238E27FC236}">
              <a16:creationId xmlns:a16="http://schemas.microsoft.com/office/drawing/2014/main" id="{14E45461-FC48-4449-BE18-80F45D13942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23" name="AutoShape 1" descr="Resultado de imagen para bienes nacionales">
          <a:extLst>
            <a:ext uri="{FF2B5EF4-FFF2-40B4-BE49-F238E27FC236}">
              <a16:creationId xmlns:a16="http://schemas.microsoft.com/office/drawing/2014/main" id="{6E964A60-96BD-4CF7-8A34-E25F5534C32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24" name="AutoShape 1" descr="Resultado de imagen para bienes nacionales">
          <a:extLst>
            <a:ext uri="{FF2B5EF4-FFF2-40B4-BE49-F238E27FC236}">
              <a16:creationId xmlns:a16="http://schemas.microsoft.com/office/drawing/2014/main" id="{5865339E-3D66-47B7-8149-3CD5F7D4CED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25" name="AutoShape 1" descr="Resultado de imagen para bienes nacionales">
          <a:extLst>
            <a:ext uri="{FF2B5EF4-FFF2-40B4-BE49-F238E27FC236}">
              <a16:creationId xmlns:a16="http://schemas.microsoft.com/office/drawing/2014/main" id="{4A6D2EB3-DBD7-4B4C-81AB-CA790447E5C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6" name="AutoShape 1" descr="Resultado de imagen para bienes nacionales">
          <a:extLst>
            <a:ext uri="{FF2B5EF4-FFF2-40B4-BE49-F238E27FC236}">
              <a16:creationId xmlns:a16="http://schemas.microsoft.com/office/drawing/2014/main" id="{C7F2DBD1-5C71-46CD-8A7C-642DEF46EDA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7" name="AutoShape 1" descr="Resultado de imagen para bienes nacionales">
          <a:extLst>
            <a:ext uri="{FF2B5EF4-FFF2-40B4-BE49-F238E27FC236}">
              <a16:creationId xmlns:a16="http://schemas.microsoft.com/office/drawing/2014/main" id="{D5998311-CE5F-439C-99EB-043AFA9FB13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8" name="AutoShape 1" descr="Resultado de imagen para bienes nacionales">
          <a:extLst>
            <a:ext uri="{FF2B5EF4-FFF2-40B4-BE49-F238E27FC236}">
              <a16:creationId xmlns:a16="http://schemas.microsoft.com/office/drawing/2014/main" id="{F1F01DF8-D688-4A03-AFEC-A446C461FA6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29" name="AutoShape 1" descr="Resultado de imagen para bienes nacionales">
          <a:extLst>
            <a:ext uri="{FF2B5EF4-FFF2-40B4-BE49-F238E27FC236}">
              <a16:creationId xmlns:a16="http://schemas.microsoft.com/office/drawing/2014/main" id="{FEBFD260-F7C7-4A62-A9DA-2F92F20DDEE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0" name="AutoShape 1" descr="Resultado de imagen para bienes nacionales">
          <a:extLst>
            <a:ext uri="{FF2B5EF4-FFF2-40B4-BE49-F238E27FC236}">
              <a16:creationId xmlns:a16="http://schemas.microsoft.com/office/drawing/2014/main" id="{A496AE2C-7540-4F7E-8BA3-CC6A79AD80E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1" name="AutoShape 1" descr="Resultado de imagen para bienes nacionales">
          <a:extLst>
            <a:ext uri="{FF2B5EF4-FFF2-40B4-BE49-F238E27FC236}">
              <a16:creationId xmlns:a16="http://schemas.microsoft.com/office/drawing/2014/main" id="{6A6A4FCA-54A0-48EA-A90A-0D9CA051ACC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2" name="AutoShape 1" descr="Resultado de imagen para bienes nacionales">
          <a:extLst>
            <a:ext uri="{FF2B5EF4-FFF2-40B4-BE49-F238E27FC236}">
              <a16:creationId xmlns:a16="http://schemas.microsoft.com/office/drawing/2014/main" id="{DBBA88D6-5CE8-4154-A216-92039AD9580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3" name="AutoShape 1" descr="Resultado de imagen para bienes nacionales">
          <a:extLst>
            <a:ext uri="{FF2B5EF4-FFF2-40B4-BE49-F238E27FC236}">
              <a16:creationId xmlns:a16="http://schemas.microsoft.com/office/drawing/2014/main" id="{E43B5116-6EF1-4B8B-9242-47D0D50A9DA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4" name="AutoShape 1" descr="Resultado de imagen para bienes nacionales">
          <a:extLst>
            <a:ext uri="{FF2B5EF4-FFF2-40B4-BE49-F238E27FC236}">
              <a16:creationId xmlns:a16="http://schemas.microsoft.com/office/drawing/2014/main" id="{682F9B41-51EB-4229-A56D-879F956D010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5" name="AutoShape 1" descr="Resultado de imagen para bienes nacionales">
          <a:extLst>
            <a:ext uri="{FF2B5EF4-FFF2-40B4-BE49-F238E27FC236}">
              <a16:creationId xmlns:a16="http://schemas.microsoft.com/office/drawing/2014/main" id="{8DEE29D0-8694-4C61-BB18-B0B976478A2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6" name="AutoShape 1" descr="Resultado de imagen para bienes nacionales">
          <a:extLst>
            <a:ext uri="{FF2B5EF4-FFF2-40B4-BE49-F238E27FC236}">
              <a16:creationId xmlns:a16="http://schemas.microsoft.com/office/drawing/2014/main" id="{F87D6DD8-D23B-48F1-A81A-359227E9E5F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37" name="AutoShape 1" descr="Resultado de imagen para bienes nacionales">
          <a:extLst>
            <a:ext uri="{FF2B5EF4-FFF2-40B4-BE49-F238E27FC236}">
              <a16:creationId xmlns:a16="http://schemas.microsoft.com/office/drawing/2014/main" id="{502F7477-AA20-4BF6-8AFC-00B16B7140E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38" name="AutoShape 1" descr="Resultado de imagen para bienes nacionales">
          <a:extLst>
            <a:ext uri="{FF2B5EF4-FFF2-40B4-BE49-F238E27FC236}">
              <a16:creationId xmlns:a16="http://schemas.microsoft.com/office/drawing/2014/main" id="{517CA81C-0E75-410D-B0F2-B31B8011F93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39" name="AutoShape 1" descr="Resultado de imagen para bienes nacionales">
          <a:extLst>
            <a:ext uri="{FF2B5EF4-FFF2-40B4-BE49-F238E27FC236}">
              <a16:creationId xmlns:a16="http://schemas.microsoft.com/office/drawing/2014/main" id="{97A51B2D-33E3-48A5-9D86-9BA6CA53062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2762250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0" name="AutoShape 1" descr="Resultado de imagen para bienes nacionales">
          <a:extLst>
            <a:ext uri="{FF2B5EF4-FFF2-40B4-BE49-F238E27FC236}">
              <a16:creationId xmlns:a16="http://schemas.microsoft.com/office/drawing/2014/main" id="{1514ACCC-083C-4221-AB63-19F8C8BDF57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1" name="AutoShape 1" descr="Resultado de imagen para bienes nacionales">
          <a:extLst>
            <a:ext uri="{FF2B5EF4-FFF2-40B4-BE49-F238E27FC236}">
              <a16:creationId xmlns:a16="http://schemas.microsoft.com/office/drawing/2014/main" id="{E9A22FD0-49E5-4FC2-961C-2576B59B0E1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2" name="AutoShape 1" descr="Resultado de imagen para bienes nacionales">
          <a:extLst>
            <a:ext uri="{FF2B5EF4-FFF2-40B4-BE49-F238E27FC236}">
              <a16:creationId xmlns:a16="http://schemas.microsoft.com/office/drawing/2014/main" id="{A4D8FABF-EA1D-446F-BE8E-A43EA9AEC83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3" name="AutoShape 1" descr="Resultado de imagen para bienes nacionales">
          <a:extLst>
            <a:ext uri="{FF2B5EF4-FFF2-40B4-BE49-F238E27FC236}">
              <a16:creationId xmlns:a16="http://schemas.microsoft.com/office/drawing/2014/main" id="{9DCE3941-B64C-4F22-B20D-ED0769C7CD9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4" name="AutoShape 1" descr="Resultado de imagen para bienes nacionales">
          <a:extLst>
            <a:ext uri="{FF2B5EF4-FFF2-40B4-BE49-F238E27FC236}">
              <a16:creationId xmlns:a16="http://schemas.microsoft.com/office/drawing/2014/main" id="{7B87FE84-1168-4A11-BE10-87FF933D31A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5" name="AutoShape 1" descr="Resultado de imagen para bienes nacionales">
          <a:extLst>
            <a:ext uri="{FF2B5EF4-FFF2-40B4-BE49-F238E27FC236}">
              <a16:creationId xmlns:a16="http://schemas.microsoft.com/office/drawing/2014/main" id="{4D4D684F-FCC2-42DE-B1CC-6EE7767F697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6" name="AutoShape 1" descr="Resultado de imagen para bienes nacionales">
          <a:extLst>
            <a:ext uri="{FF2B5EF4-FFF2-40B4-BE49-F238E27FC236}">
              <a16:creationId xmlns:a16="http://schemas.microsoft.com/office/drawing/2014/main" id="{CAAA3815-4525-4700-BEDB-230DBF71C10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7" name="AutoShape 1" descr="Resultado de imagen para bienes nacionales">
          <a:extLst>
            <a:ext uri="{FF2B5EF4-FFF2-40B4-BE49-F238E27FC236}">
              <a16:creationId xmlns:a16="http://schemas.microsoft.com/office/drawing/2014/main" id="{C5E6D53B-7039-42A5-8AB4-799E11EEE3C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8" name="AutoShape 1" descr="Resultado de imagen para bienes nacionales">
          <a:extLst>
            <a:ext uri="{FF2B5EF4-FFF2-40B4-BE49-F238E27FC236}">
              <a16:creationId xmlns:a16="http://schemas.microsoft.com/office/drawing/2014/main" id="{106DB1C1-790F-4210-8B84-10D1D743A71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9" name="AutoShape 1" descr="Resultado de imagen para bienes nacionales">
          <a:extLst>
            <a:ext uri="{FF2B5EF4-FFF2-40B4-BE49-F238E27FC236}">
              <a16:creationId xmlns:a16="http://schemas.microsoft.com/office/drawing/2014/main" id="{D03B9A40-5437-4B67-9298-C1CE66009BA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0" name="AutoShape 1" descr="Resultado de imagen para bienes nacionales">
          <a:extLst>
            <a:ext uri="{FF2B5EF4-FFF2-40B4-BE49-F238E27FC236}">
              <a16:creationId xmlns:a16="http://schemas.microsoft.com/office/drawing/2014/main" id="{597CD5F7-0CD2-40EC-9A6D-7545D11D757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1" name="AutoShape 1" descr="Resultado de imagen para bienes nacionales">
          <a:extLst>
            <a:ext uri="{FF2B5EF4-FFF2-40B4-BE49-F238E27FC236}">
              <a16:creationId xmlns:a16="http://schemas.microsoft.com/office/drawing/2014/main" id="{DEBC8A8C-F8ED-4229-AD9F-3B37BAA3E56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2" name="AutoShape 1" descr="Resultado de imagen para bienes nacionales">
          <a:extLst>
            <a:ext uri="{FF2B5EF4-FFF2-40B4-BE49-F238E27FC236}">
              <a16:creationId xmlns:a16="http://schemas.microsoft.com/office/drawing/2014/main" id="{BF10D16E-F962-4519-8E5E-0D7CC79B4E9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3" name="AutoShape 1" descr="Resultado de imagen para bienes nacionales">
          <a:extLst>
            <a:ext uri="{FF2B5EF4-FFF2-40B4-BE49-F238E27FC236}">
              <a16:creationId xmlns:a16="http://schemas.microsoft.com/office/drawing/2014/main" id="{C40D0AAC-570F-4EBA-B812-F06DCA1D16C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4" name="AutoShape 1" descr="Resultado de imagen para bienes nacionales">
          <a:extLst>
            <a:ext uri="{FF2B5EF4-FFF2-40B4-BE49-F238E27FC236}">
              <a16:creationId xmlns:a16="http://schemas.microsoft.com/office/drawing/2014/main" id="{C04E13CB-BB8E-4667-BBFC-0CE82B574D1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5" name="AutoShape 1" descr="Resultado de imagen para bienes nacionales">
          <a:extLst>
            <a:ext uri="{FF2B5EF4-FFF2-40B4-BE49-F238E27FC236}">
              <a16:creationId xmlns:a16="http://schemas.microsoft.com/office/drawing/2014/main" id="{5CCFC44D-BC1A-40C3-8170-53451AA0CDB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6" name="AutoShape 1" descr="Resultado de imagen para bienes nacionales">
          <a:extLst>
            <a:ext uri="{FF2B5EF4-FFF2-40B4-BE49-F238E27FC236}">
              <a16:creationId xmlns:a16="http://schemas.microsoft.com/office/drawing/2014/main" id="{42B41817-D4BF-40DC-827F-820E2034712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7" name="AutoShape 1" descr="Resultado de imagen para bienes nacionales">
          <a:extLst>
            <a:ext uri="{FF2B5EF4-FFF2-40B4-BE49-F238E27FC236}">
              <a16:creationId xmlns:a16="http://schemas.microsoft.com/office/drawing/2014/main" id="{7F8C2BE6-32BC-4182-B647-3B76A4FB379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8" name="AutoShape 1" descr="Resultado de imagen para bienes nacionales">
          <a:extLst>
            <a:ext uri="{FF2B5EF4-FFF2-40B4-BE49-F238E27FC236}">
              <a16:creationId xmlns:a16="http://schemas.microsoft.com/office/drawing/2014/main" id="{996F3E4E-BD55-47FA-BE39-D90208AF5D7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9" name="AutoShape 1" descr="Resultado de imagen para bienes nacionales">
          <a:extLst>
            <a:ext uri="{FF2B5EF4-FFF2-40B4-BE49-F238E27FC236}">
              <a16:creationId xmlns:a16="http://schemas.microsoft.com/office/drawing/2014/main" id="{322ADEF5-BC83-44D4-926A-07B57BBBF6E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0" name="AutoShape 1" descr="Resultado de imagen para bienes nacionales">
          <a:extLst>
            <a:ext uri="{FF2B5EF4-FFF2-40B4-BE49-F238E27FC236}">
              <a16:creationId xmlns:a16="http://schemas.microsoft.com/office/drawing/2014/main" id="{B9720B2F-296F-4B91-B385-08DE4E8574F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1" name="AutoShape 1" descr="Resultado de imagen para bienes nacionales">
          <a:extLst>
            <a:ext uri="{FF2B5EF4-FFF2-40B4-BE49-F238E27FC236}">
              <a16:creationId xmlns:a16="http://schemas.microsoft.com/office/drawing/2014/main" id="{0B77800E-0557-40FE-87B3-686D58EFD2B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2" name="AutoShape 1" descr="Resultado de imagen para bienes nacionales">
          <a:extLst>
            <a:ext uri="{FF2B5EF4-FFF2-40B4-BE49-F238E27FC236}">
              <a16:creationId xmlns:a16="http://schemas.microsoft.com/office/drawing/2014/main" id="{6DC24982-07F0-4B92-8E8F-83C67CE4E2F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3" name="AutoShape 1" descr="Resultado de imagen para bienes nacionales">
          <a:extLst>
            <a:ext uri="{FF2B5EF4-FFF2-40B4-BE49-F238E27FC236}">
              <a16:creationId xmlns:a16="http://schemas.microsoft.com/office/drawing/2014/main" id="{BA3E312F-AA3C-47DA-9964-F160C9D9F76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4" name="AutoShape 1" descr="Resultado de imagen para bienes nacionales">
          <a:extLst>
            <a:ext uri="{FF2B5EF4-FFF2-40B4-BE49-F238E27FC236}">
              <a16:creationId xmlns:a16="http://schemas.microsoft.com/office/drawing/2014/main" id="{0C47C7FF-BA8A-4868-91E6-6D45AEFB310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5" name="AutoShape 1" descr="Resultado de imagen para bienes nacionales">
          <a:extLst>
            <a:ext uri="{FF2B5EF4-FFF2-40B4-BE49-F238E27FC236}">
              <a16:creationId xmlns:a16="http://schemas.microsoft.com/office/drawing/2014/main" id="{FA5FBB8C-4852-4C59-B200-A0EFC4DBCD0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6" name="AutoShape 1" descr="Resultado de imagen para bienes nacionales">
          <a:extLst>
            <a:ext uri="{FF2B5EF4-FFF2-40B4-BE49-F238E27FC236}">
              <a16:creationId xmlns:a16="http://schemas.microsoft.com/office/drawing/2014/main" id="{32A070D9-B022-46DE-BD15-EF385228D97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7" name="AutoShape 1" descr="Resultado de imagen para bienes nacionales">
          <a:extLst>
            <a:ext uri="{FF2B5EF4-FFF2-40B4-BE49-F238E27FC236}">
              <a16:creationId xmlns:a16="http://schemas.microsoft.com/office/drawing/2014/main" id="{80C2FC1B-31FF-416F-86EF-9B03D0C573B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8" name="AutoShape 1" descr="Resultado de imagen para bienes nacionales">
          <a:extLst>
            <a:ext uri="{FF2B5EF4-FFF2-40B4-BE49-F238E27FC236}">
              <a16:creationId xmlns:a16="http://schemas.microsoft.com/office/drawing/2014/main" id="{E60D1BFC-2D46-419B-9702-67221961A4C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9" name="AutoShape 1" descr="Resultado de imagen para bienes nacionales">
          <a:extLst>
            <a:ext uri="{FF2B5EF4-FFF2-40B4-BE49-F238E27FC236}">
              <a16:creationId xmlns:a16="http://schemas.microsoft.com/office/drawing/2014/main" id="{D084A84E-BF5D-4C73-9341-F7EE3AA978C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0" name="AutoShape 1" descr="Resultado de imagen para bienes nacionales">
          <a:extLst>
            <a:ext uri="{FF2B5EF4-FFF2-40B4-BE49-F238E27FC236}">
              <a16:creationId xmlns:a16="http://schemas.microsoft.com/office/drawing/2014/main" id="{9CB7CAE8-0DB2-4234-BF50-BB4AD66916A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1" name="AutoShape 1" descr="Resultado de imagen para bienes nacionales">
          <a:extLst>
            <a:ext uri="{FF2B5EF4-FFF2-40B4-BE49-F238E27FC236}">
              <a16:creationId xmlns:a16="http://schemas.microsoft.com/office/drawing/2014/main" id="{B484559D-709E-40CB-8EFD-ECE9B40EB5F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2" name="AutoShape 1" descr="Resultado de imagen para bienes nacionales">
          <a:extLst>
            <a:ext uri="{FF2B5EF4-FFF2-40B4-BE49-F238E27FC236}">
              <a16:creationId xmlns:a16="http://schemas.microsoft.com/office/drawing/2014/main" id="{0750F4FD-97F0-4BCB-BBA4-443FDB68202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3" name="AutoShape 1" descr="Resultado de imagen para bienes nacionales">
          <a:extLst>
            <a:ext uri="{FF2B5EF4-FFF2-40B4-BE49-F238E27FC236}">
              <a16:creationId xmlns:a16="http://schemas.microsoft.com/office/drawing/2014/main" id="{2C66B234-8E92-41FC-8BAC-B8F49877479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4" name="AutoShape 1" descr="Resultado de imagen para bienes nacionales">
          <a:extLst>
            <a:ext uri="{FF2B5EF4-FFF2-40B4-BE49-F238E27FC236}">
              <a16:creationId xmlns:a16="http://schemas.microsoft.com/office/drawing/2014/main" id="{2D0178B1-4F66-4B9D-A73A-A501510194B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5" name="AutoShape 1" descr="Resultado de imagen para bienes nacionales">
          <a:extLst>
            <a:ext uri="{FF2B5EF4-FFF2-40B4-BE49-F238E27FC236}">
              <a16:creationId xmlns:a16="http://schemas.microsoft.com/office/drawing/2014/main" id="{486C9AEE-91D2-4664-92E4-C7E84387221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6" name="AutoShape 1" descr="Resultado de imagen para bienes nacionales">
          <a:extLst>
            <a:ext uri="{FF2B5EF4-FFF2-40B4-BE49-F238E27FC236}">
              <a16:creationId xmlns:a16="http://schemas.microsoft.com/office/drawing/2014/main" id="{C82405F4-328E-4E1D-AB30-237D933C6ED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7" name="AutoShape 1" descr="Resultado de imagen para bienes nacionales">
          <a:extLst>
            <a:ext uri="{FF2B5EF4-FFF2-40B4-BE49-F238E27FC236}">
              <a16:creationId xmlns:a16="http://schemas.microsoft.com/office/drawing/2014/main" id="{0CA87A9B-45ED-47C6-93AC-3E29641235F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8" name="AutoShape 1" descr="Resultado de imagen para bienes nacionales">
          <a:extLst>
            <a:ext uri="{FF2B5EF4-FFF2-40B4-BE49-F238E27FC236}">
              <a16:creationId xmlns:a16="http://schemas.microsoft.com/office/drawing/2014/main" id="{3BE64F0D-A3BE-4909-9614-F4985FFD347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9" name="AutoShape 1" descr="Resultado de imagen para bienes nacionales">
          <a:extLst>
            <a:ext uri="{FF2B5EF4-FFF2-40B4-BE49-F238E27FC236}">
              <a16:creationId xmlns:a16="http://schemas.microsoft.com/office/drawing/2014/main" id="{DB33C39F-2697-4D96-901C-BBA1DBE5A3E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0" name="AutoShape 1" descr="Resultado de imagen para bienes nacionales">
          <a:extLst>
            <a:ext uri="{FF2B5EF4-FFF2-40B4-BE49-F238E27FC236}">
              <a16:creationId xmlns:a16="http://schemas.microsoft.com/office/drawing/2014/main" id="{23545166-6D14-47C2-BEA3-E4932C3304F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1" name="AutoShape 1" descr="Resultado de imagen para bienes nacionales">
          <a:extLst>
            <a:ext uri="{FF2B5EF4-FFF2-40B4-BE49-F238E27FC236}">
              <a16:creationId xmlns:a16="http://schemas.microsoft.com/office/drawing/2014/main" id="{6284F04A-875C-4528-A9D0-5DB0440DA7E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2" name="AutoShape 1" descr="Resultado de imagen para bienes nacionales">
          <a:extLst>
            <a:ext uri="{FF2B5EF4-FFF2-40B4-BE49-F238E27FC236}">
              <a16:creationId xmlns:a16="http://schemas.microsoft.com/office/drawing/2014/main" id="{48C5F09A-6FF7-4835-BCD6-E9B8A0969E2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3" name="AutoShape 1" descr="Resultado de imagen para bienes nacionales">
          <a:extLst>
            <a:ext uri="{FF2B5EF4-FFF2-40B4-BE49-F238E27FC236}">
              <a16:creationId xmlns:a16="http://schemas.microsoft.com/office/drawing/2014/main" id="{DEA5ED81-BD70-4103-BD12-F0E7E204117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4" name="AutoShape 1" descr="Resultado de imagen para bienes nacionales">
          <a:extLst>
            <a:ext uri="{FF2B5EF4-FFF2-40B4-BE49-F238E27FC236}">
              <a16:creationId xmlns:a16="http://schemas.microsoft.com/office/drawing/2014/main" id="{ACBD8E33-8F3B-46B9-8AB9-968D5974DC6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5" name="AutoShape 1" descr="Resultado de imagen para bienes nacionales">
          <a:extLst>
            <a:ext uri="{FF2B5EF4-FFF2-40B4-BE49-F238E27FC236}">
              <a16:creationId xmlns:a16="http://schemas.microsoft.com/office/drawing/2014/main" id="{AB19764C-61BF-41BC-B7EB-E556917BD9C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6" name="AutoShape 1" descr="Resultado de imagen para bienes nacionales">
          <a:extLst>
            <a:ext uri="{FF2B5EF4-FFF2-40B4-BE49-F238E27FC236}">
              <a16:creationId xmlns:a16="http://schemas.microsoft.com/office/drawing/2014/main" id="{518401CE-4FF1-4E4C-96FE-801946A0115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7" name="AutoShape 1" descr="Resultado de imagen para bienes nacionales">
          <a:extLst>
            <a:ext uri="{FF2B5EF4-FFF2-40B4-BE49-F238E27FC236}">
              <a16:creationId xmlns:a16="http://schemas.microsoft.com/office/drawing/2014/main" id="{5C5D72CD-B8E5-4BBA-9579-57A3FFAE607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8" name="AutoShape 1" descr="Resultado de imagen para bienes nacionales">
          <a:extLst>
            <a:ext uri="{FF2B5EF4-FFF2-40B4-BE49-F238E27FC236}">
              <a16:creationId xmlns:a16="http://schemas.microsoft.com/office/drawing/2014/main" id="{3726DF7D-7661-48BC-A1A9-CAF8CE4E990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9" name="AutoShape 1" descr="Resultado de imagen para bienes nacionales">
          <a:extLst>
            <a:ext uri="{FF2B5EF4-FFF2-40B4-BE49-F238E27FC236}">
              <a16:creationId xmlns:a16="http://schemas.microsoft.com/office/drawing/2014/main" id="{070DE540-026D-4EEB-9C45-B959323B1F9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0" name="AutoShape 1" descr="Resultado de imagen para bienes nacionales">
          <a:extLst>
            <a:ext uri="{FF2B5EF4-FFF2-40B4-BE49-F238E27FC236}">
              <a16:creationId xmlns:a16="http://schemas.microsoft.com/office/drawing/2014/main" id="{651EA009-CC4C-452E-AA85-0919E8E5A7F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1" name="AutoShape 1" descr="Resultado de imagen para bienes nacionales">
          <a:extLst>
            <a:ext uri="{FF2B5EF4-FFF2-40B4-BE49-F238E27FC236}">
              <a16:creationId xmlns:a16="http://schemas.microsoft.com/office/drawing/2014/main" id="{34B463CC-B102-498E-96D8-9E50A616B85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2" name="AutoShape 1" descr="Resultado de imagen para bienes nacionales">
          <a:extLst>
            <a:ext uri="{FF2B5EF4-FFF2-40B4-BE49-F238E27FC236}">
              <a16:creationId xmlns:a16="http://schemas.microsoft.com/office/drawing/2014/main" id="{6CE11D55-A612-42B4-85CE-8338DB29184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3" name="AutoShape 1" descr="Resultado de imagen para bienes nacionales">
          <a:extLst>
            <a:ext uri="{FF2B5EF4-FFF2-40B4-BE49-F238E27FC236}">
              <a16:creationId xmlns:a16="http://schemas.microsoft.com/office/drawing/2014/main" id="{4EFDA991-3B99-4EF8-98A4-150E13F65FB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4" name="AutoShape 1" descr="Resultado de imagen para bienes nacionales">
          <a:extLst>
            <a:ext uri="{FF2B5EF4-FFF2-40B4-BE49-F238E27FC236}">
              <a16:creationId xmlns:a16="http://schemas.microsoft.com/office/drawing/2014/main" id="{AFC176B9-FE2F-4E87-B51F-20D5FB87E9E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5" name="AutoShape 1" descr="Resultado de imagen para bienes nacionales">
          <a:extLst>
            <a:ext uri="{FF2B5EF4-FFF2-40B4-BE49-F238E27FC236}">
              <a16:creationId xmlns:a16="http://schemas.microsoft.com/office/drawing/2014/main" id="{7FFBB70E-E851-4B9D-A219-9CE9EB389B8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6" name="AutoShape 1" descr="Resultado de imagen para bienes nacionales">
          <a:extLst>
            <a:ext uri="{FF2B5EF4-FFF2-40B4-BE49-F238E27FC236}">
              <a16:creationId xmlns:a16="http://schemas.microsoft.com/office/drawing/2014/main" id="{AD30BA2B-F1B8-4063-92EA-48046FFE181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7" name="AutoShape 1" descr="Resultado de imagen para bienes nacionales">
          <a:extLst>
            <a:ext uri="{FF2B5EF4-FFF2-40B4-BE49-F238E27FC236}">
              <a16:creationId xmlns:a16="http://schemas.microsoft.com/office/drawing/2014/main" id="{D920EAEE-C38B-4BC3-946A-307C7EC445A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8" name="AutoShape 1" descr="Resultado de imagen para bienes nacionales">
          <a:extLst>
            <a:ext uri="{FF2B5EF4-FFF2-40B4-BE49-F238E27FC236}">
              <a16:creationId xmlns:a16="http://schemas.microsoft.com/office/drawing/2014/main" id="{18E1BB32-FC75-428B-B586-BF20BD85660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9" name="AutoShape 1" descr="Resultado de imagen para bienes nacionales">
          <a:extLst>
            <a:ext uri="{FF2B5EF4-FFF2-40B4-BE49-F238E27FC236}">
              <a16:creationId xmlns:a16="http://schemas.microsoft.com/office/drawing/2014/main" id="{922BF0AB-E8A2-451C-AF66-CA8CD14F296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0" name="AutoShape 1" descr="Resultado de imagen para bienes nacionales">
          <a:extLst>
            <a:ext uri="{FF2B5EF4-FFF2-40B4-BE49-F238E27FC236}">
              <a16:creationId xmlns:a16="http://schemas.microsoft.com/office/drawing/2014/main" id="{4D1FBE9A-77D5-4199-8546-AA70F036553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1" name="AutoShape 1" descr="Resultado de imagen para bienes nacionales">
          <a:extLst>
            <a:ext uri="{FF2B5EF4-FFF2-40B4-BE49-F238E27FC236}">
              <a16:creationId xmlns:a16="http://schemas.microsoft.com/office/drawing/2014/main" id="{7E0D74C9-D579-450A-8048-BAE0F63437B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2" name="AutoShape 1" descr="Resultado de imagen para bienes nacionales">
          <a:extLst>
            <a:ext uri="{FF2B5EF4-FFF2-40B4-BE49-F238E27FC236}">
              <a16:creationId xmlns:a16="http://schemas.microsoft.com/office/drawing/2014/main" id="{38E757FE-49CE-4CC9-BBED-D0C0DCDB7B0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3" name="AutoShape 1" descr="Resultado de imagen para bienes nacionales">
          <a:extLst>
            <a:ext uri="{FF2B5EF4-FFF2-40B4-BE49-F238E27FC236}">
              <a16:creationId xmlns:a16="http://schemas.microsoft.com/office/drawing/2014/main" id="{6CBA0118-1B26-4232-9A6E-548B11BBFCD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4" name="AutoShape 1" descr="Resultado de imagen para bienes nacionales">
          <a:extLst>
            <a:ext uri="{FF2B5EF4-FFF2-40B4-BE49-F238E27FC236}">
              <a16:creationId xmlns:a16="http://schemas.microsoft.com/office/drawing/2014/main" id="{1864B8E8-D092-488C-AE76-D40B5A336DA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5" name="AutoShape 1" descr="Resultado de imagen para bienes nacionales">
          <a:extLst>
            <a:ext uri="{FF2B5EF4-FFF2-40B4-BE49-F238E27FC236}">
              <a16:creationId xmlns:a16="http://schemas.microsoft.com/office/drawing/2014/main" id="{3CC58527-87FC-4C25-8122-5C910E42F74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6" name="AutoShape 1" descr="Resultado de imagen para bienes nacionales">
          <a:extLst>
            <a:ext uri="{FF2B5EF4-FFF2-40B4-BE49-F238E27FC236}">
              <a16:creationId xmlns:a16="http://schemas.microsoft.com/office/drawing/2014/main" id="{7F2EC17F-B093-446F-A129-F4DEC8B4D0F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7" name="AutoShape 1" descr="Resultado de imagen para bienes nacionales">
          <a:extLst>
            <a:ext uri="{FF2B5EF4-FFF2-40B4-BE49-F238E27FC236}">
              <a16:creationId xmlns:a16="http://schemas.microsoft.com/office/drawing/2014/main" id="{14863930-3C30-4AB2-9140-85E78AB8CB1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8" name="AutoShape 1" descr="Resultado de imagen para bienes nacionales">
          <a:extLst>
            <a:ext uri="{FF2B5EF4-FFF2-40B4-BE49-F238E27FC236}">
              <a16:creationId xmlns:a16="http://schemas.microsoft.com/office/drawing/2014/main" id="{278C0A68-1DEA-4FF2-BD43-50465531E52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9" name="AutoShape 1" descr="Resultado de imagen para bienes nacionales">
          <a:extLst>
            <a:ext uri="{FF2B5EF4-FFF2-40B4-BE49-F238E27FC236}">
              <a16:creationId xmlns:a16="http://schemas.microsoft.com/office/drawing/2014/main" id="{AAF56A25-8680-40AA-87C8-9D80AA183B8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0" name="AutoShape 1" descr="Resultado de imagen para bienes nacionales">
          <a:extLst>
            <a:ext uri="{FF2B5EF4-FFF2-40B4-BE49-F238E27FC236}">
              <a16:creationId xmlns:a16="http://schemas.microsoft.com/office/drawing/2014/main" id="{E73C9D17-F022-4590-8917-5A5F616D843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1" name="AutoShape 1" descr="Resultado de imagen para bienes nacionales">
          <a:extLst>
            <a:ext uri="{FF2B5EF4-FFF2-40B4-BE49-F238E27FC236}">
              <a16:creationId xmlns:a16="http://schemas.microsoft.com/office/drawing/2014/main" id="{FA458E69-2D4B-496C-8089-4897DB71883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2" name="AutoShape 1" descr="Resultado de imagen para bienes nacionales">
          <a:extLst>
            <a:ext uri="{FF2B5EF4-FFF2-40B4-BE49-F238E27FC236}">
              <a16:creationId xmlns:a16="http://schemas.microsoft.com/office/drawing/2014/main" id="{9F57E53F-4B98-4117-95A6-0A4FB2A6888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3" name="AutoShape 1" descr="Resultado de imagen para bienes nacionales">
          <a:extLst>
            <a:ext uri="{FF2B5EF4-FFF2-40B4-BE49-F238E27FC236}">
              <a16:creationId xmlns:a16="http://schemas.microsoft.com/office/drawing/2014/main" id="{1C5C88BE-F4D9-4F55-A6CF-25571FF88CE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4" name="AutoShape 1" descr="Resultado de imagen para bienes nacionales">
          <a:extLst>
            <a:ext uri="{FF2B5EF4-FFF2-40B4-BE49-F238E27FC236}">
              <a16:creationId xmlns:a16="http://schemas.microsoft.com/office/drawing/2014/main" id="{1393DFB9-1F53-4570-8BF4-52A90FA3CE5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5" name="AutoShape 1" descr="Resultado de imagen para bienes nacionales">
          <a:extLst>
            <a:ext uri="{FF2B5EF4-FFF2-40B4-BE49-F238E27FC236}">
              <a16:creationId xmlns:a16="http://schemas.microsoft.com/office/drawing/2014/main" id="{133AF3E1-C546-47EB-A484-F5087FEB943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6" name="AutoShape 1" descr="Resultado de imagen para bienes nacionales">
          <a:extLst>
            <a:ext uri="{FF2B5EF4-FFF2-40B4-BE49-F238E27FC236}">
              <a16:creationId xmlns:a16="http://schemas.microsoft.com/office/drawing/2014/main" id="{5852BAFA-DFE7-4B84-A1D5-92CAD8C2D51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7" name="AutoShape 1" descr="Resultado de imagen para bienes nacionales">
          <a:extLst>
            <a:ext uri="{FF2B5EF4-FFF2-40B4-BE49-F238E27FC236}">
              <a16:creationId xmlns:a16="http://schemas.microsoft.com/office/drawing/2014/main" id="{A58F62BB-0F5D-4216-B280-E27D7AEB6EE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8" name="AutoShape 1" descr="Resultado de imagen para bienes nacionales">
          <a:extLst>
            <a:ext uri="{FF2B5EF4-FFF2-40B4-BE49-F238E27FC236}">
              <a16:creationId xmlns:a16="http://schemas.microsoft.com/office/drawing/2014/main" id="{FBCCC0FE-FFB1-4438-919C-A49B726F76E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9" name="AutoShape 1" descr="Resultado de imagen para bienes nacionales">
          <a:extLst>
            <a:ext uri="{FF2B5EF4-FFF2-40B4-BE49-F238E27FC236}">
              <a16:creationId xmlns:a16="http://schemas.microsoft.com/office/drawing/2014/main" id="{CD6985CC-AEBA-4E10-91F3-B838D87ACAB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0" name="AutoShape 1" descr="Resultado de imagen para bienes nacionales">
          <a:extLst>
            <a:ext uri="{FF2B5EF4-FFF2-40B4-BE49-F238E27FC236}">
              <a16:creationId xmlns:a16="http://schemas.microsoft.com/office/drawing/2014/main" id="{6FE622D9-D449-40B4-98C1-45B9783B141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1" name="AutoShape 1" descr="Resultado de imagen para bienes nacionales">
          <a:extLst>
            <a:ext uri="{FF2B5EF4-FFF2-40B4-BE49-F238E27FC236}">
              <a16:creationId xmlns:a16="http://schemas.microsoft.com/office/drawing/2014/main" id="{D51CC9BD-7C85-45D6-B0B3-7A46D656B68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2" name="AutoShape 1" descr="Resultado de imagen para bienes nacionales">
          <a:extLst>
            <a:ext uri="{FF2B5EF4-FFF2-40B4-BE49-F238E27FC236}">
              <a16:creationId xmlns:a16="http://schemas.microsoft.com/office/drawing/2014/main" id="{E2C002DF-C430-4CCB-938C-1892FC47198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3" name="AutoShape 1" descr="Resultado de imagen para bienes nacionales">
          <a:extLst>
            <a:ext uri="{FF2B5EF4-FFF2-40B4-BE49-F238E27FC236}">
              <a16:creationId xmlns:a16="http://schemas.microsoft.com/office/drawing/2014/main" id="{2CC9ADBD-9D78-4C89-8893-B376045C2DF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4" name="AutoShape 1" descr="Resultado de imagen para bienes nacionales">
          <a:extLst>
            <a:ext uri="{FF2B5EF4-FFF2-40B4-BE49-F238E27FC236}">
              <a16:creationId xmlns:a16="http://schemas.microsoft.com/office/drawing/2014/main" id="{363D27CD-A944-42EC-8BC6-DB783EFA529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5" name="AutoShape 1" descr="Resultado de imagen para bienes nacionales">
          <a:extLst>
            <a:ext uri="{FF2B5EF4-FFF2-40B4-BE49-F238E27FC236}">
              <a16:creationId xmlns:a16="http://schemas.microsoft.com/office/drawing/2014/main" id="{3ACBFC74-83F7-4F6F-90FA-F3E07B5669A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6" name="AutoShape 1" descr="Resultado de imagen para bienes nacionales">
          <a:extLst>
            <a:ext uri="{FF2B5EF4-FFF2-40B4-BE49-F238E27FC236}">
              <a16:creationId xmlns:a16="http://schemas.microsoft.com/office/drawing/2014/main" id="{769EB16F-6635-4CC9-988A-45AE0464AAE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7" name="AutoShape 1" descr="Resultado de imagen para bienes nacionales">
          <a:extLst>
            <a:ext uri="{FF2B5EF4-FFF2-40B4-BE49-F238E27FC236}">
              <a16:creationId xmlns:a16="http://schemas.microsoft.com/office/drawing/2014/main" id="{1483CDE6-69E1-4B7D-BF8F-7AEA45FACA4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8" name="AutoShape 1" descr="Resultado de imagen para bienes nacionales">
          <a:extLst>
            <a:ext uri="{FF2B5EF4-FFF2-40B4-BE49-F238E27FC236}">
              <a16:creationId xmlns:a16="http://schemas.microsoft.com/office/drawing/2014/main" id="{071EB092-C8C2-4BD5-9881-1D7EBCB7701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9" name="AutoShape 1" descr="Resultado de imagen para bienes nacionales">
          <a:extLst>
            <a:ext uri="{FF2B5EF4-FFF2-40B4-BE49-F238E27FC236}">
              <a16:creationId xmlns:a16="http://schemas.microsoft.com/office/drawing/2014/main" id="{E1DA3FDF-0A70-4D9C-A718-A3C6C1C8C74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0" name="AutoShape 1" descr="Resultado de imagen para bienes nacionales">
          <a:extLst>
            <a:ext uri="{FF2B5EF4-FFF2-40B4-BE49-F238E27FC236}">
              <a16:creationId xmlns:a16="http://schemas.microsoft.com/office/drawing/2014/main" id="{72D3937E-F757-4229-B424-A8AA6ADEB46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1" name="AutoShape 1" descr="Resultado de imagen para bienes nacionales">
          <a:extLst>
            <a:ext uri="{FF2B5EF4-FFF2-40B4-BE49-F238E27FC236}">
              <a16:creationId xmlns:a16="http://schemas.microsoft.com/office/drawing/2014/main" id="{F537E0D2-F5DE-4C5D-AD04-467CE12F677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2" name="AutoShape 1" descr="Resultado de imagen para bienes nacionales">
          <a:extLst>
            <a:ext uri="{FF2B5EF4-FFF2-40B4-BE49-F238E27FC236}">
              <a16:creationId xmlns:a16="http://schemas.microsoft.com/office/drawing/2014/main" id="{5B35393E-EC34-4CE0-98A4-EA77ECDA4D9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3" name="AutoShape 1" descr="Resultado de imagen para bienes nacionales">
          <a:extLst>
            <a:ext uri="{FF2B5EF4-FFF2-40B4-BE49-F238E27FC236}">
              <a16:creationId xmlns:a16="http://schemas.microsoft.com/office/drawing/2014/main" id="{A60D3F9E-AC18-44B1-8F30-2AB1EE01B8D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4" name="AutoShape 1" descr="Resultado de imagen para bienes nacionales">
          <a:extLst>
            <a:ext uri="{FF2B5EF4-FFF2-40B4-BE49-F238E27FC236}">
              <a16:creationId xmlns:a16="http://schemas.microsoft.com/office/drawing/2014/main" id="{1EC22F6D-4170-44AA-94BF-4680B55A479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5" name="AutoShape 1" descr="Resultado de imagen para bienes nacionales">
          <a:extLst>
            <a:ext uri="{FF2B5EF4-FFF2-40B4-BE49-F238E27FC236}">
              <a16:creationId xmlns:a16="http://schemas.microsoft.com/office/drawing/2014/main" id="{BD24FB6E-2CE5-4C36-B19C-7DAA066356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6" name="AutoShape 1" descr="Resultado de imagen para bienes nacionales">
          <a:extLst>
            <a:ext uri="{FF2B5EF4-FFF2-40B4-BE49-F238E27FC236}">
              <a16:creationId xmlns:a16="http://schemas.microsoft.com/office/drawing/2014/main" id="{4C8C164F-811A-4090-A153-537BA398D4A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7" name="AutoShape 1" descr="Resultado de imagen para bienes nacionales">
          <a:extLst>
            <a:ext uri="{FF2B5EF4-FFF2-40B4-BE49-F238E27FC236}">
              <a16:creationId xmlns:a16="http://schemas.microsoft.com/office/drawing/2014/main" id="{882AE3EF-2F93-45AC-A1E8-2B503EE81D0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8" name="AutoShape 1" descr="Resultado de imagen para bienes nacionales">
          <a:extLst>
            <a:ext uri="{FF2B5EF4-FFF2-40B4-BE49-F238E27FC236}">
              <a16:creationId xmlns:a16="http://schemas.microsoft.com/office/drawing/2014/main" id="{A9CD96E1-777F-44CE-AF68-4B39EB9F915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9" name="AutoShape 1" descr="Resultado de imagen para bienes nacionales">
          <a:extLst>
            <a:ext uri="{FF2B5EF4-FFF2-40B4-BE49-F238E27FC236}">
              <a16:creationId xmlns:a16="http://schemas.microsoft.com/office/drawing/2014/main" id="{461CD1E8-2C3E-4EE3-9993-3460CB36BA1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0" name="AutoShape 1" descr="Resultado de imagen para bienes nacionales">
          <a:extLst>
            <a:ext uri="{FF2B5EF4-FFF2-40B4-BE49-F238E27FC236}">
              <a16:creationId xmlns:a16="http://schemas.microsoft.com/office/drawing/2014/main" id="{5EDCC4EA-6727-407A-BD0C-22A794CFFCF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1" name="AutoShape 1" descr="Resultado de imagen para bienes nacionales">
          <a:extLst>
            <a:ext uri="{FF2B5EF4-FFF2-40B4-BE49-F238E27FC236}">
              <a16:creationId xmlns:a16="http://schemas.microsoft.com/office/drawing/2014/main" id="{7C120CAD-5FCD-46F6-8EEB-76A734DDE59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2" name="AutoShape 1" descr="Resultado de imagen para bienes nacionales">
          <a:extLst>
            <a:ext uri="{FF2B5EF4-FFF2-40B4-BE49-F238E27FC236}">
              <a16:creationId xmlns:a16="http://schemas.microsoft.com/office/drawing/2014/main" id="{958A47DE-C25A-4294-8B33-88360AEACB2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3" name="AutoShape 1" descr="Resultado de imagen para bienes nacionales">
          <a:extLst>
            <a:ext uri="{FF2B5EF4-FFF2-40B4-BE49-F238E27FC236}">
              <a16:creationId xmlns:a16="http://schemas.microsoft.com/office/drawing/2014/main" id="{BC275032-813F-4EB7-9A0B-5653B1FFE7C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4" name="AutoShape 1" descr="Resultado de imagen para bienes nacionales">
          <a:extLst>
            <a:ext uri="{FF2B5EF4-FFF2-40B4-BE49-F238E27FC236}">
              <a16:creationId xmlns:a16="http://schemas.microsoft.com/office/drawing/2014/main" id="{ED035E2B-D75E-4EF9-884A-F53FFA2C304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5" name="AutoShape 1" descr="Resultado de imagen para bienes nacionales">
          <a:extLst>
            <a:ext uri="{FF2B5EF4-FFF2-40B4-BE49-F238E27FC236}">
              <a16:creationId xmlns:a16="http://schemas.microsoft.com/office/drawing/2014/main" id="{56E119BA-0A3A-4CEA-9BFA-DE1CB153854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6" name="AutoShape 1" descr="Resultado de imagen para bienes nacionales">
          <a:extLst>
            <a:ext uri="{FF2B5EF4-FFF2-40B4-BE49-F238E27FC236}">
              <a16:creationId xmlns:a16="http://schemas.microsoft.com/office/drawing/2014/main" id="{BB03B149-BE31-4F57-B29E-711FBDEC1B8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7" name="AutoShape 1" descr="Resultado de imagen para bienes nacionales">
          <a:extLst>
            <a:ext uri="{FF2B5EF4-FFF2-40B4-BE49-F238E27FC236}">
              <a16:creationId xmlns:a16="http://schemas.microsoft.com/office/drawing/2014/main" id="{B8042C8B-DCD7-4461-9EC3-470D2AF61A9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8" name="AutoShape 1" descr="Resultado de imagen para bienes nacionales">
          <a:extLst>
            <a:ext uri="{FF2B5EF4-FFF2-40B4-BE49-F238E27FC236}">
              <a16:creationId xmlns:a16="http://schemas.microsoft.com/office/drawing/2014/main" id="{22C8828F-E617-4638-988A-113090DA897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49" name="AutoShape 1" descr="Resultado de imagen para bienes nacionales">
          <a:extLst>
            <a:ext uri="{FF2B5EF4-FFF2-40B4-BE49-F238E27FC236}">
              <a16:creationId xmlns:a16="http://schemas.microsoft.com/office/drawing/2014/main" id="{6BDE8E72-4559-4240-8A16-B79403FCF4C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0" name="AutoShape 1" descr="Resultado de imagen para bienes nacionales">
          <a:extLst>
            <a:ext uri="{FF2B5EF4-FFF2-40B4-BE49-F238E27FC236}">
              <a16:creationId xmlns:a16="http://schemas.microsoft.com/office/drawing/2014/main" id="{CA8FC2D7-FEA0-4B0A-A31C-2166CA6F271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1" name="AutoShape 1" descr="Resultado de imagen para bienes nacionales">
          <a:extLst>
            <a:ext uri="{FF2B5EF4-FFF2-40B4-BE49-F238E27FC236}">
              <a16:creationId xmlns:a16="http://schemas.microsoft.com/office/drawing/2014/main" id="{CCF94492-E1DB-434B-862F-728445D28D7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2" name="AutoShape 1" descr="Resultado de imagen para bienes nacionales">
          <a:extLst>
            <a:ext uri="{FF2B5EF4-FFF2-40B4-BE49-F238E27FC236}">
              <a16:creationId xmlns:a16="http://schemas.microsoft.com/office/drawing/2014/main" id="{21DF5EB0-3038-4D0D-9FAB-7E51509F5DC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3" name="AutoShape 1" descr="Resultado de imagen para bienes nacionales">
          <a:extLst>
            <a:ext uri="{FF2B5EF4-FFF2-40B4-BE49-F238E27FC236}">
              <a16:creationId xmlns:a16="http://schemas.microsoft.com/office/drawing/2014/main" id="{78634DA9-2921-4AB6-B3D9-B5AA55956C0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4" name="AutoShape 1" descr="Resultado de imagen para bienes nacionales">
          <a:extLst>
            <a:ext uri="{FF2B5EF4-FFF2-40B4-BE49-F238E27FC236}">
              <a16:creationId xmlns:a16="http://schemas.microsoft.com/office/drawing/2014/main" id="{7E5D9914-58BE-4F86-ABB5-47553478E7D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5" name="AutoShape 1" descr="Resultado de imagen para bienes nacionales">
          <a:extLst>
            <a:ext uri="{FF2B5EF4-FFF2-40B4-BE49-F238E27FC236}">
              <a16:creationId xmlns:a16="http://schemas.microsoft.com/office/drawing/2014/main" id="{5026DDD9-5AA4-4C83-AE02-D409C8B5C3C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6" name="AutoShape 1" descr="Resultado de imagen para bienes nacionales">
          <a:extLst>
            <a:ext uri="{FF2B5EF4-FFF2-40B4-BE49-F238E27FC236}">
              <a16:creationId xmlns:a16="http://schemas.microsoft.com/office/drawing/2014/main" id="{78DC8BFD-503D-4743-8849-6FDD8384058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7" name="AutoShape 1" descr="Resultado de imagen para bienes nacionales">
          <a:extLst>
            <a:ext uri="{FF2B5EF4-FFF2-40B4-BE49-F238E27FC236}">
              <a16:creationId xmlns:a16="http://schemas.microsoft.com/office/drawing/2014/main" id="{9AACFD19-4661-4060-B2B5-178680D1C02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8" name="AutoShape 1" descr="Resultado de imagen para bienes nacionales">
          <a:extLst>
            <a:ext uri="{FF2B5EF4-FFF2-40B4-BE49-F238E27FC236}">
              <a16:creationId xmlns:a16="http://schemas.microsoft.com/office/drawing/2014/main" id="{8CAA2FE5-35D7-4FCB-9FD5-39C4B0EB9B8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9" name="AutoShape 1" descr="Resultado de imagen para bienes nacionales">
          <a:extLst>
            <a:ext uri="{FF2B5EF4-FFF2-40B4-BE49-F238E27FC236}">
              <a16:creationId xmlns:a16="http://schemas.microsoft.com/office/drawing/2014/main" id="{418D3602-0517-450B-9551-93EF26D31B0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0" name="AutoShape 1" descr="Resultado de imagen para bienes nacionales">
          <a:extLst>
            <a:ext uri="{FF2B5EF4-FFF2-40B4-BE49-F238E27FC236}">
              <a16:creationId xmlns:a16="http://schemas.microsoft.com/office/drawing/2014/main" id="{94455839-F258-41DA-9AAD-E14F28F7F15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1" name="AutoShape 1" descr="Resultado de imagen para bienes nacionales">
          <a:extLst>
            <a:ext uri="{FF2B5EF4-FFF2-40B4-BE49-F238E27FC236}">
              <a16:creationId xmlns:a16="http://schemas.microsoft.com/office/drawing/2014/main" id="{ED8869EE-04D5-4C8B-BFC9-265E04C9F1B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2" name="AutoShape 1" descr="Resultado de imagen para bienes nacionales">
          <a:extLst>
            <a:ext uri="{FF2B5EF4-FFF2-40B4-BE49-F238E27FC236}">
              <a16:creationId xmlns:a16="http://schemas.microsoft.com/office/drawing/2014/main" id="{B33C37AF-7DDE-4834-91A8-DC70D708D4D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3" name="AutoShape 1" descr="Resultado de imagen para bienes nacionales">
          <a:extLst>
            <a:ext uri="{FF2B5EF4-FFF2-40B4-BE49-F238E27FC236}">
              <a16:creationId xmlns:a16="http://schemas.microsoft.com/office/drawing/2014/main" id="{39A49FC7-F92C-40EE-B4B5-7178723E9D8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64" name="AutoShape 1" descr="Resultado de imagen para bienes nacionales">
          <a:extLst>
            <a:ext uri="{FF2B5EF4-FFF2-40B4-BE49-F238E27FC236}">
              <a16:creationId xmlns:a16="http://schemas.microsoft.com/office/drawing/2014/main" id="{024097D8-1F1A-43B4-B2E9-CAAF1FD42AF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65" name="AutoShape 1" descr="Resultado de imagen para bienes nacionales">
          <a:extLst>
            <a:ext uri="{FF2B5EF4-FFF2-40B4-BE49-F238E27FC236}">
              <a16:creationId xmlns:a16="http://schemas.microsoft.com/office/drawing/2014/main" id="{094CFCDC-44A8-4F15-856C-0084E80DDD7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6" name="AutoShape 1" descr="Resultado de imagen para bienes nacionales">
          <a:extLst>
            <a:ext uri="{FF2B5EF4-FFF2-40B4-BE49-F238E27FC236}">
              <a16:creationId xmlns:a16="http://schemas.microsoft.com/office/drawing/2014/main" id="{BE623AFB-AA32-4DAC-91B7-E3285BEE57D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7" name="AutoShape 1" descr="Resultado de imagen para bienes nacionales">
          <a:extLst>
            <a:ext uri="{FF2B5EF4-FFF2-40B4-BE49-F238E27FC236}">
              <a16:creationId xmlns:a16="http://schemas.microsoft.com/office/drawing/2014/main" id="{013B4F60-ABC2-4D15-B01F-32AFE606A90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8" name="AutoShape 1" descr="Resultado de imagen para bienes nacionales">
          <a:extLst>
            <a:ext uri="{FF2B5EF4-FFF2-40B4-BE49-F238E27FC236}">
              <a16:creationId xmlns:a16="http://schemas.microsoft.com/office/drawing/2014/main" id="{179DE450-5A24-469C-A2C0-9485418864E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9" name="AutoShape 1" descr="Resultado de imagen para bienes nacionales">
          <a:extLst>
            <a:ext uri="{FF2B5EF4-FFF2-40B4-BE49-F238E27FC236}">
              <a16:creationId xmlns:a16="http://schemas.microsoft.com/office/drawing/2014/main" id="{7F62EA81-33B0-4710-8869-3020042C504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0" name="AutoShape 1" descr="Resultado de imagen para bienes nacionales">
          <a:extLst>
            <a:ext uri="{FF2B5EF4-FFF2-40B4-BE49-F238E27FC236}">
              <a16:creationId xmlns:a16="http://schemas.microsoft.com/office/drawing/2014/main" id="{C00A3A16-E3B6-449A-AB40-0C8340FA5B1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1" name="AutoShape 1" descr="Resultado de imagen para bienes nacionales">
          <a:extLst>
            <a:ext uri="{FF2B5EF4-FFF2-40B4-BE49-F238E27FC236}">
              <a16:creationId xmlns:a16="http://schemas.microsoft.com/office/drawing/2014/main" id="{C305D0D0-D80D-4581-B197-17836D07832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2" name="AutoShape 1" descr="Resultado de imagen para bienes nacionales">
          <a:extLst>
            <a:ext uri="{FF2B5EF4-FFF2-40B4-BE49-F238E27FC236}">
              <a16:creationId xmlns:a16="http://schemas.microsoft.com/office/drawing/2014/main" id="{22729D4C-5C73-41B9-95A5-430C97626C9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3" name="AutoShape 1" descr="Resultado de imagen para bienes nacionales">
          <a:extLst>
            <a:ext uri="{FF2B5EF4-FFF2-40B4-BE49-F238E27FC236}">
              <a16:creationId xmlns:a16="http://schemas.microsoft.com/office/drawing/2014/main" id="{E7080465-9BEA-4C17-9ECB-EA591D410B5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4" name="AutoShape 1" descr="Resultado de imagen para bienes nacionales">
          <a:extLst>
            <a:ext uri="{FF2B5EF4-FFF2-40B4-BE49-F238E27FC236}">
              <a16:creationId xmlns:a16="http://schemas.microsoft.com/office/drawing/2014/main" id="{E24DCCB6-4B6C-4DF7-8386-8712677F026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5" name="AutoShape 1" descr="Resultado de imagen para bienes nacionales">
          <a:extLst>
            <a:ext uri="{FF2B5EF4-FFF2-40B4-BE49-F238E27FC236}">
              <a16:creationId xmlns:a16="http://schemas.microsoft.com/office/drawing/2014/main" id="{511420FA-A63F-4443-864A-519371C1FAD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6" name="AutoShape 1" descr="Resultado de imagen para bienes nacionales">
          <a:extLst>
            <a:ext uri="{FF2B5EF4-FFF2-40B4-BE49-F238E27FC236}">
              <a16:creationId xmlns:a16="http://schemas.microsoft.com/office/drawing/2014/main" id="{9B95E3B5-A7B9-4504-AA1E-FD61652D524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7" name="AutoShape 1" descr="Resultado de imagen para bienes nacionales">
          <a:extLst>
            <a:ext uri="{FF2B5EF4-FFF2-40B4-BE49-F238E27FC236}">
              <a16:creationId xmlns:a16="http://schemas.microsoft.com/office/drawing/2014/main" id="{3844BA45-92ED-48B2-8E17-6A0D101BD5C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8" name="AutoShape 1" descr="Resultado de imagen para bienes nacionales">
          <a:extLst>
            <a:ext uri="{FF2B5EF4-FFF2-40B4-BE49-F238E27FC236}">
              <a16:creationId xmlns:a16="http://schemas.microsoft.com/office/drawing/2014/main" id="{FA12AD14-4706-4F1C-A8C6-020B2549375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76200</xdr:colOff>
      <xdr:row>54</xdr:row>
      <xdr:rowOff>0</xdr:rowOff>
    </xdr:from>
    <xdr:to>
      <xdr:col>3</xdr:col>
      <xdr:colOff>381000</xdr:colOff>
      <xdr:row>59</xdr:row>
      <xdr:rowOff>9525</xdr:rowOff>
    </xdr:to>
    <xdr:sp macro="" textlink="">
      <xdr:nvSpPr>
        <xdr:cNvPr id="179" name="AutoShape 1" descr="Resultado de imagen para bienes nacionales">
          <a:extLst>
            <a:ext uri="{FF2B5EF4-FFF2-40B4-BE49-F238E27FC236}">
              <a16:creationId xmlns:a16="http://schemas.microsoft.com/office/drawing/2014/main" id="{FE077599-F359-4BC1-8AAA-1D1B9A38A758}"/>
            </a:ext>
          </a:extLst>
        </xdr:cNvPr>
        <xdr:cNvSpPr>
          <a:spLocks noChangeAspect="1" noChangeArrowheads="1"/>
        </xdr:cNvSpPr>
      </xdr:nvSpPr>
      <xdr:spPr bwMode="auto">
        <a:xfrm>
          <a:off x="38290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0" name="AutoShape 1" descr="Resultado de imagen para bienes nacionales">
          <a:extLst>
            <a:ext uri="{FF2B5EF4-FFF2-40B4-BE49-F238E27FC236}">
              <a16:creationId xmlns:a16="http://schemas.microsoft.com/office/drawing/2014/main" id="{382F397E-C845-420E-A0F3-408DC3994DF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1" name="AutoShape 1" descr="Resultado de imagen para bienes nacionales">
          <a:extLst>
            <a:ext uri="{FF2B5EF4-FFF2-40B4-BE49-F238E27FC236}">
              <a16:creationId xmlns:a16="http://schemas.microsoft.com/office/drawing/2014/main" id="{4903B54C-3E9A-40B9-8816-C7ACFF6E058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2" name="AutoShape 1" descr="Resultado de imagen para bienes nacionales">
          <a:extLst>
            <a:ext uri="{FF2B5EF4-FFF2-40B4-BE49-F238E27FC236}">
              <a16:creationId xmlns:a16="http://schemas.microsoft.com/office/drawing/2014/main" id="{7EF45E51-094A-4F04-ABAF-F223A4542F0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3" name="AutoShape 1" descr="Resultado de imagen para bienes nacionales">
          <a:extLst>
            <a:ext uri="{FF2B5EF4-FFF2-40B4-BE49-F238E27FC236}">
              <a16:creationId xmlns:a16="http://schemas.microsoft.com/office/drawing/2014/main" id="{8CC85FA6-8B9A-4BFE-95A8-8A9CCD0F4B3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4" name="AutoShape 1" descr="Resultado de imagen para bienes nacionales">
          <a:extLst>
            <a:ext uri="{FF2B5EF4-FFF2-40B4-BE49-F238E27FC236}">
              <a16:creationId xmlns:a16="http://schemas.microsoft.com/office/drawing/2014/main" id="{2730A7EE-2B4C-4319-A32B-F83E9DF7FC9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5" name="AutoShape 1" descr="Resultado de imagen para bienes nacionales">
          <a:extLst>
            <a:ext uri="{FF2B5EF4-FFF2-40B4-BE49-F238E27FC236}">
              <a16:creationId xmlns:a16="http://schemas.microsoft.com/office/drawing/2014/main" id="{688424AA-A3BB-44A7-A0E7-19D5B599030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6" name="AutoShape 1" descr="Resultado de imagen para bienes nacionales">
          <a:extLst>
            <a:ext uri="{FF2B5EF4-FFF2-40B4-BE49-F238E27FC236}">
              <a16:creationId xmlns:a16="http://schemas.microsoft.com/office/drawing/2014/main" id="{9D3DDAE4-11DA-423D-A5CA-A1E1D8AAF5F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87" name="AutoShape 1" descr="Resultado de imagen para bienes nacionales">
          <a:extLst>
            <a:ext uri="{FF2B5EF4-FFF2-40B4-BE49-F238E27FC236}">
              <a16:creationId xmlns:a16="http://schemas.microsoft.com/office/drawing/2014/main" id="{09A08BC3-225D-4C92-A884-1BE5B1F0DA3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88" name="AutoShape 1" descr="Resultado de imagen para bienes nacionales">
          <a:extLst>
            <a:ext uri="{FF2B5EF4-FFF2-40B4-BE49-F238E27FC236}">
              <a16:creationId xmlns:a16="http://schemas.microsoft.com/office/drawing/2014/main" id="{172EEA26-2FD1-404C-AA3E-CA9596DDC7E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89" name="AutoShape 1" descr="Resultado de imagen para bienes nacionales">
          <a:extLst>
            <a:ext uri="{FF2B5EF4-FFF2-40B4-BE49-F238E27FC236}">
              <a16:creationId xmlns:a16="http://schemas.microsoft.com/office/drawing/2014/main" id="{8E16C979-071D-45C6-BA2C-E6240F904C3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0" name="AutoShape 1" descr="Resultado de imagen para bienes nacionales">
          <a:extLst>
            <a:ext uri="{FF2B5EF4-FFF2-40B4-BE49-F238E27FC236}">
              <a16:creationId xmlns:a16="http://schemas.microsoft.com/office/drawing/2014/main" id="{C7A7252A-E8FD-4393-A650-6E0488B8EC3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1" name="AutoShape 1" descr="Resultado de imagen para bienes nacionales">
          <a:extLst>
            <a:ext uri="{FF2B5EF4-FFF2-40B4-BE49-F238E27FC236}">
              <a16:creationId xmlns:a16="http://schemas.microsoft.com/office/drawing/2014/main" id="{9F94C31B-ED93-4E1E-84D7-C0E0A408FC1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2" name="AutoShape 1" descr="Resultado de imagen para bienes nacionales">
          <a:extLst>
            <a:ext uri="{FF2B5EF4-FFF2-40B4-BE49-F238E27FC236}">
              <a16:creationId xmlns:a16="http://schemas.microsoft.com/office/drawing/2014/main" id="{7B93DE7A-87BF-4DED-8C29-713BF2E954C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3" name="AutoShape 1" descr="Resultado de imagen para bienes nacionales">
          <a:extLst>
            <a:ext uri="{FF2B5EF4-FFF2-40B4-BE49-F238E27FC236}">
              <a16:creationId xmlns:a16="http://schemas.microsoft.com/office/drawing/2014/main" id="{FE0DB26C-A172-438B-B30E-1A89A60742B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4" name="AutoShape 1" descr="Resultado de imagen para bienes nacionales">
          <a:extLst>
            <a:ext uri="{FF2B5EF4-FFF2-40B4-BE49-F238E27FC236}">
              <a16:creationId xmlns:a16="http://schemas.microsoft.com/office/drawing/2014/main" id="{2287FADB-4BC0-4CAF-8F4E-3C79A8BE0DB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5" name="AutoShape 1" descr="Resultado de imagen para bienes nacionales">
          <a:extLst>
            <a:ext uri="{FF2B5EF4-FFF2-40B4-BE49-F238E27FC236}">
              <a16:creationId xmlns:a16="http://schemas.microsoft.com/office/drawing/2014/main" id="{834B2802-B656-403D-946D-7173B81F6EE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6" name="AutoShape 1" descr="Resultado de imagen para bienes nacionales">
          <a:extLst>
            <a:ext uri="{FF2B5EF4-FFF2-40B4-BE49-F238E27FC236}">
              <a16:creationId xmlns:a16="http://schemas.microsoft.com/office/drawing/2014/main" id="{DB3F1E13-2A56-4C2D-83BB-92B7D606158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7" name="AutoShape 1" descr="Resultado de imagen para bienes nacionales">
          <a:extLst>
            <a:ext uri="{FF2B5EF4-FFF2-40B4-BE49-F238E27FC236}">
              <a16:creationId xmlns:a16="http://schemas.microsoft.com/office/drawing/2014/main" id="{D4E2D7F2-7A68-4E16-9EE0-5146A4C8472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8" name="AutoShape 1" descr="Resultado de imagen para bienes nacionales">
          <a:extLst>
            <a:ext uri="{FF2B5EF4-FFF2-40B4-BE49-F238E27FC236}">
              <a16:creationId xmlns:a16="http://schemas.microsoft.com/office/drawing/2014/main" id="{123E9684-F6C8-4CEC-8DEF-6FE9FC2C104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199" name="AutoShape 1" descr="Resultado de imagen para bienes nacionales">
          <a:extLst>
            <a:ext uri="{FF2B5EF4-FFF2-40B4-BE49-F238E27FC236}">
              <a16:creationId xmlns:a16="http://schemas.microsoft.com/office/drawing/2014/main" id="{8BFA1C3F-C0F9-4B74-980F-179A83AA181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0" name="AutoShape 1" descr="Resultado de imagen para bienes nacionales">
          <a:extLst>
            <a:ext uri="{FF2B5EF4-FFF2-40B4-BE49-F238E27FC236}">
              <a16:creationId xmlns:a16="http://schemas.microsoft.com/office/drawing/2014/main" id="{E047A5E5-0F79-4601-BDF5-4A45BFEBAC7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1" name="AutoShape 1" descr="Resultado de imagen para bienes nacionales">
          <a:extLst>
            <a:ext uri="{FF2B5EF4-FFF2-40B4-BE49-F238E27FC236}">
              <a16:creationId xmlns:a16="http://schemas.microsoft.com/office/drawing/2014/main" id="{30D1D4A5-D2C3-497C-A026-1957B876E8D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2" name="AutoShape 1" descr="Resultado de imagen para bienes nacionales">
          <a:extLst>
            <a:ext uri="{FF2B5EF4-FFF2-40B4-BE49-F238E27FC236}">
              <a16:creationId xmlns:a16="http://schemas.microsoft.com/office/drawing/2014/main" id="{968BD6C2-9A7F-46A3-ABBD-BA5DFACE873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3" name="AutoShape 1" descr="Resultado de imagen para bienes nacionales">
          <a:extLst>
            <a:ext uri="{FF2B5EF4-FFF2-40B4-BE49-F238E27FC236}">
              <a16:creationId xmlns:a16="http://schemas.microsoft.com/office/drawing/2014/main" id="{58F82007-8815-485C-98C0-C5542D44FC6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4" name="AutoShape 1" descr="Resultado de imagen para bienes nacionales">
          <a:extLst>
            <a:ext uri="{FF2B5EF4-FFF2-40B4-BE49-F238E27FC236}">
              <a16:creationId xmlns:a16="http://schemas.microsoft.com/office/drawing/2014/main" id="{0D946C38-68F7-4109-AAEC-7ADD33252D2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5" name="AutoShape 1" descr="Resultado de imagen para bienes nacionales">
          <a:extLst>
            <a:ext uri="{FF2B5EF4-FFF2-40B4-BE49-F238E27FC236}">
              <a16:creationId xmlns:a16="http://schemas.microsoft.com/office/drawing/2014/main" id="{F192CD21-20A0-4113-B6F8-35BC9613045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6" name="AutoShape 1" descr="Resultado de imagen para bienes nacionales">
          <a:extLst>
            <a:ext uri="{FF2B5EF4-FFF2-40B4-BE49-F238E27FC236}">
              <a16:creationId xmlns:a16="http://schemas.microsoft.com/office/drawing/2014/main" id="{3F5F586E-CFEC-495B-A3A4-A29EFA81CB3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7" name="AutoShape 1" descr="Resultado de imagen para bienes nacionales">
          <a:extLst>
            <a:ext uri="{FF2B5EF4-FFF2-40B4-BE49-F238E27FC236}">
              <a16:creationId xmlns:a16="http://schemas.microsoft.com/office/drawing/2014/main" id="{5F177F4B-A3ED-4120-9CB2-1BAC527DAAD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8" name="AutoShape 1" descr="Resultado de imagen para bienes nacionales">
          <a:extLst>
            <a:ext uri="{FF2B5EF4-FFF2-40B4-BE49-F238E27FC236}">
              <a16:creationId xmlns:a16="http://schemas.microsoft.com/office/drawing/2014/main" id="{09F67F1A-BC98-4A63-B6F6-73FD6A9AD8C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9" name="AutoShape 1" descr="Resultado de imagen para bienes nacionales">
          <a:extLst>
            <a:ext uri="{FF2B5EF4-FFF2-40B4-BE49-F238E27FC236}">
              <a16:creationId xmlns:a16="http://schemas.microsoft.com/office/drawing/2014/main" id="{4FCD13D0-0675-47AC-B0A0-3094CF2927D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10" name="AutoShape 1" descr="Resultado de imagen para bienes nacionales">
          <a:extLst>
            <a:ext uri="{FF2B5EF4-FFF2-40B4-BE49-F238E27FC236}">
              <a16:creationId xmlns:a16="http://schemas.microsoft.com/office/drawing/2014/main" id="{0F91FD56-6206-47E9-BB31-650104A5638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404811</xdr:colOff>
      <xdr:row>3</xdr:row>
      <xdr:rowOff>250031</xdr:rowOff>
    </xdr:from>
    <xdr:to>
      <xdr:col>1</xdr:col>
      <xdr:colOff>560884</xdr:colOff>
      <xdr:row>7</xdr:row>
      <xdr:rowOff>273843</xdr:rowOff>
    </xdr:to>
    <xdr:pic>
      <xdr:nvPicPr>
        <xdr:cNvPr id="211" name="Imagen 210">
          <a:extLst>
            <a:ext uri="{FF2B5EF4-FFF2-40B4-BE49-F238E27FC236}">
              <a16:creationId xmlns:a16="http://schemas.microsoft.com/office/drawing/2014/main" id="{91D38AC6-F08A-4E43-B2E3-02B137299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11" y="850106"/>
          <a:ext cx="1470523" cy="11191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0B2EC-9FCE-419E-B723-1E8D82D32EE2}">
  <dimension ref="A4:AA82"/>
  <sheetViews>
    <sheetView tabSelected="1" topLeftCell="A45" zoomScale="80" zoomScaleNormal="80" workbookViewId="0">
      <selection activeCell="D82" sqref="D82"/>
    </sheetView>
  </sheetViews>
  <sheetFormatPr baseColWidth="10" defaultRowHeight="15.75" x14ac:dyDescent="0.25"/>
  <cols>
    <col min="1" max="1" width="19.7109375" style="1" customWidth="1"/>
    <col min="2" max="2" width="36.5703125" style="1" customWidth="1"/>
    <col min="3" max="3" width="12" style="1" hidden="1" customWidth="1"/>
    <col min="4" max="4" width="40.5703125" style="1" customWidth="1"/>
    <col min="5" max="5" width="37" style="1" customWidth="1"/>
    <col min="6" max="6" width="23.85546875" style="1" hidden="1" customWidth="1"/>
    <col min="7" max="7" width="30.140625" style="1" bestFit="1" customWidth="1"/>
    <col min="8" max="8" width="20.28515625" style="2" customWidth="1"/>
    <col min="9" max="9" width="17.140625" style="1" bestFit="1" customWidth="1"/>
    <col min="10" max="10" width="18.28515625" style="2" customWidth="1"/>
    <col min="11" max="11" width="25.28515625" style="2" bestFit="1" customWidth="1"/>
    <col min="12" max="12" width="17" style="1" customWidth="1"/>
    <col min="13" max="13" width="11.42578125" style="1"/>
    <col min="14" max="14" width="16.85546875" style="1" bestFit="1" customWidth="1"/>
    <col min="15" max="15" width="14.42578125" style="1" customWidth="1"/>
    <col min="16" max="16" width="13" style="1" bestFit="1" customWidth="1"/>
    <col min="17" max="17" width="14.140625" style="1" bestFit="1" customWidth="1"/>
    <col min="18" max="27" width="11.42578125" style="1"/>
    <col min="28" max="16384" width="11.42578125" style="3"/>
  </cols>
  <sheetData>
    <row r="4" spans="1:12" ht="25.5" x14ac:dyDescent="0.35">
      <c r="A4" s="59" t="s">
        <v>0</v>
      </c>
      <c r="B4" s="59"/>
      <c r="C4" s="59"/>
      <c r="D4" s="59"/>
      <c r="E4" s="59"/>
      <c r="F4" s="59"/>
      <c r="G4" s="59"/>
    </row>
    <row r="5" spans="1:12" ht="20.25" x14ac:dyDescent="0.3">
      <c r="A5" s="60" t="s">
        <v>1</v>
      </c>
      <c r="B5" s="60"/>
      <c r="C5" s="60"/>
      <c r="D5" s="60"/>
      <c r="E5" s="60"/>
      <c r="F5" s="60"/>
      <c r="G5" s="60"/>
    </row>
    <row r="6" spans="1:12" ht="20.25" x14ac:dyDescent="0.3">
      <c r="A6" s="60" t="s">
        <v>70</v>
      </c>
      <c r="B6" s="60"/>
      <c r="C6" s="60"/>
      <c r="D6" s="60"/>
      <c r="E6" s="60"/>
      <c r="F6" s="60"/>
      <c r="G6" s="60"/>
    </row>
    <row r="7" spans="1:12" ht="20.25" x14ac:dyDescent="0.3">
      <c r="A7" s="60" t="s">
        <v>2</v>
      </c>
      <c r="B7" s="60"/>
      <c r="C7" s="60"/>
      <c r="D7" s="60"/>
      <c r="E7" s="60"/>
      <c r="F7" s="60"/>
      <c r="G7" s="60"/>
    </row>
    <row r="8" spans="1:12" ht="23.25" x14ac:dyDescent="0.35">
      <c r="A8" s="8"/>
      <c r="B8" s="8"/>
      <c r="C8" s="8"/>
      <c r="D8" s="9"/>
      <c r="E8" s="8"/>
      <c r="F8" s="8"/>
      <c r="G8" s="8"/>
    </row>
    <row r="9" spans="1:12" ht="23.25" x14ac:dyDescent="0.35">
      <c r="A9" s="8"/>
      <c r="B9" s="8"/>
      <c r="C9" s="8"/>
      <c r="D9" s="9"/>
      <c r="E9" s="10">
        <v>44834</v>
      </c>
      <c r="F9" s="11">
        <v>43769</v>
      </c>
      <c r="G9" s="8"/>
    </row>
    <row r="10" spans="1:12" ht="23.25" x14ac:dyDescent="0.35">
      <c r="A10" s="8"/>
      <c r="B10" s="12" t="s">
        <v>3</v>
      </c>
      <c r="C10" s="12"/>
      <c r="D10" s="8"/>
      <c r="E10" s="8"/>
      <c r="F10" s="8"/>
      <c r="G10" s="8"/>
    </row>
    <row r="11" spans="1:12" ht="12" customHeight="1" x14ac:dyDescent="0.35">
      <c r="A11" s="8"/>
      <c r="B11" s="12"/>
      <c r="C11" s="12"/>
      <c r="D11" s="8"/>
      <c r="E11" s="8"/>
      <c r="F11" s="8"/>
      <c r="G11" s="8"/>
    </row>
    <row r="12" spans="1:12" ht="23.25" x14ac:dyDescent="0.35">
      <c r="A12" s="8"/>
      <c r="B12" s="12" t="s">
        <v>4</v>
      </c>
      <c r="C12" s="12"/>
      <c r="D12" s="8"/>
      <c r="E12" s="13"/>
      <c r="F12" s="14"/>
      <c r="G12" s="8"/>
    </row>
    <row r="13" spans="1:12" ht="23.25" x14ac:dyDescent="0.35">
      <c r="A13" s="8"/>
      <c r="B13" s="8" t="s">
        <v>29</v>
      </c>
      <c r="C13" s="12" t="s">
        <v>6</v>
      </c>
      <c r="D13" s="8"/>
      <c r="E13" s="15">
        <v>85453620.340000004</v>
      </c>
      <c r="F13" s="15">
        <v>52380468.740000002</v>
      </c>
      <c r="G13" s="16"/>
    </row>
    <row r="14" spans="1:12" ht="18.75" hidden="1" customHeight="1" x14ac:dyDescent="0.35">
      <c r="A14" s="8"/>
      <c r="B14" s="8" t="s">
        <v>56</v>
      </c>
      <c r="C14" s="12" t="s">
        <v>7</v>
      </c>
      <c r="D14" s="8"/>
      <c r="E14" s="17"/>
      <c r="F14" s="15">
        <v>962235273.90999997</v>
      </c>
      <c r="G14" s="16"/>
    </row>
    <row r="15" spans="1:12" ht="23.25" x14ac:dyDescent="0.35">
      <c r="A15" s="8"/>
      <c r="B15" s="8" t="s">
        <v>30</v>
      </c>
      <c r="C15" s="12" t="s">
        <v>8</v>
      </c>
      <c r="D15" s="8"/>
      <c r="E15" s="15">
        <v>23610661.609999999</v>
      </c>
      <c r="F15" s="15">
        <v>5432302.3399999999</v>
      </c>
      <c r="G15" s="16"/>
    </row>
    <row r="16" spans="1:12" ht="23.25" x14ac:dyDescent="0.35">
      <c r="A16" s="8"/>
      <c r="B16" s="8" t="s">
        <v>5</v>
      </c>
      <c r="C16" s="8"/>
      <c r="D16" s="8"/>
      <c r="E16" s="15">
        <v>0</v>
      </c>
      <c r="F16" s="15">
        <v>1423075.55</v>
      </c>
      <c r="G16" s="52"/>
      <c r="L16" s="4"/>
    </row>
    <row r="17" spans="1:16" ht="24" thickBot="1" x14ac:dyDescent="0.4">
      <c r="A17" s="8"/>
      <c r="B17" s="12" t="s">
        <v>9</v>
      </c>
      <c r="C17" s="8"/>
      <c r="D17" s="8"/>
      <c r="E17" s="20">
        <f>+E13+E15+E16</f>
        <v>109064281.95</v>
      </c>
      <c r="F17" s="21">
        <f>SUM(F13:F16)</f>
        <v>1021471120.54</v>
      </c>
      <c r="G17" s="16"/>
      <c r="L17" s="4"/>
      <c r="P17" s="4"/>
    </row>
    <row r="18" spans="1:16" ht="24" thickTop="1" x14ac:dyDescent="0.35">
      <c r="A18" s="8"/>
      <c r="B18" s="8"/>
      <c r="C18" s="8"/>
      <c r="D18" s="8"/>
      <c r="E18" s="15"/>
      <c r="F18" s="15"/>
      <c r="G18" s="29"/>
      <c r="L18" s="4"/>
      <c r="P18" s="4"/>
    </row>
    <row r="19" spans="1:16" ht="23.25" x14ac:dyDescent="0.35">
      <c r="A19" s="8"/>
      <c r="B19" s="12" t="s">
        <v>10</v>
      </c>
      <c r="C19" s="12"/>
      <c r="D19" s="8"/>
      <c r="E19" s="15"/>
      <c r="F19" s="15"/>
      <c r="G19" s="29"/>
      <c r="K19" s="51"/>
      <c r="L19" s="4"/>
      <c r="P19" s="4"/>
    </row>
    <row r="20" spans="1:16" ht="23.25" x14ac:dyDescent="0.35">
      <c r="A20" s="8"/>
      <c r="B20" s="8" t="s">
        <v>49</v>
      </c>
      <c r="C20" s="12" t="s">
        <v>11</v>
      </c>
      <c r="D20" s="8"/>
      <c r="E20" s="15">
        <v>915593722.24000001</v>
      </c>
      <c r="F20" s="15">
        <v>0</v>
      </c>
      <c r="G20" s="24"/>
      <c r="K20" s="24"/>
      <c r="L20" s="4"/>
      <c r="P20" s="4"/>
    </row>
    <row r="21" spans="1:16" ht="23.25" x14ac:dyDescent="0.35">
      <c r="A21" s="8"/>
      <c r="B21" s="8" t="s">
        <v>31</v>
      </c>
      <c r="C21" s="12" t="s">
        <v>12</v>
      </c>
      <c r="D21" s="8"/>
      <c r="E21" s="15">
        <v>135550706.47</v>
      </c>
      <c r="F21" s="15">
        <v>27819180.949999999</v>
      </c>
      <c r="G21" s="25"/>
      <c r="K21" s="52"/>
      <c r="L21" s="4"/>
      <c r="P21" s="4"/>
    </row>
    <row r="22" spans="1:16" ht="23.25" x14ac:dyDescent="0.35">
      <c r="A22" s="8"/>
      <c r="B22" s="8" t="s">
        <v>32</v>
      </c>
      <c r="C22" s="12" t="s">
        <v>13</v>
      </c>
      <c r="D22" s="8"/>
      <c r="E22" s="15">
        <v>-114122361.93000001</v>
      </c>
      <c r="F22" s="15">
        <v>0</v>
      </c>
      <c r="G22" s="25"/>
      <c r="K22" s="52"/>
      <c r="L22" s="4"/>
      <c r="N22" s="4"/>
      <c r="P22" s="4"/>
    </row>
    <row r="23" spans="1:16" ht="18.75" hidden="1" customHeight="1" x14ac:dyDescent="0.35">
      <c r="A23" s="8"/>
      <c r="B23" s="8" t="s">
        <v>48</v>
      </c>
      <c r="C23" s="12" t="s">
        <v>14</v>
      </c>
      <c r="D23" s="8"/>
      <c r="E23" s="15"/>
      <c r="F23" s="15">
        <v>0</v>
      </c>
      <c r="G23" s="19"/>
      <c r="L23" s="4"/>
      <c r="N23" s="4"/>
      <c r="P23" s="4"/>
    </row>
    <row r="24" spans="1:16" ht="18.75" hidden="1" customHeight="1" x14ac:dyDescent="0.35">
      <c r="A24" s="8"/>
      <c r="B24" s="8" t="s">
        <v>47</v>
      </c>
      <c r="C24" s="12" t="s">
        <v>15</v>
      </c>
      <c r="D24" s="8"/>
      <c r="E24" s="15"/>
      <c r="F24" s="15">
        <v>0</v>
      </c>
      <c r="G24" s="19"/>
      <c r="L24" s="4"/>
      <c r="N24" s="4"/>
      <c r="P24" s="4"/>
    </row>
    <row r="25" spans="1:16" ht="23.25" x14ac:dyDescent="0.35">
      <c r="A25" s="8"/>
      <c r="B25" s="8" t="s">
        <v>46</v>
      </c>
      <c r="C25" s="12" t="s">
        <v>21</v>
      </c>
      <c r="D25" s="8"/>
      <c r="E25" s="26">
        <v>0</v>
      </c>
      <c r="F25" s="15">
        <v>2646366.91</v>
      </c>
      <c r="G25" s="15"/>
      <c r="I25" s="2"/>
      <c r="L25" s="4"/>
      <c r="N25" s="4"/>
      <c r="P25" s="4"/>
    </row>
    <row r="26" spans="1:16" ht="18.75" hidden="1" customHeight="1" x14ac:dyDescent="0.35">
      <c r="A26" s="8"/>
      <c r="B26" s="8" t="s">
        <v>45</v>
      </c>
      <c r="C26" s="8"/>
      <c r="D26" s="8"/>
      <c r="E26" s="15"/>
      <c r="F26" s="15">
        <v>0</v>
      </c>
      <c r="G26" s="19"/>
      <c r="L26" s="4"/>
      <c r="N26" s="4"/>
      <c r="P26" s="4"/>
    </row>
    <row r="27" spans="1:16" ht="24" thickBot="1" x14ac:dyDescent="0.4">
      <c r="A27" s="8"/>
      <c r="B27" s="12" t="s">
        <v>16</v>
      </c>
      <c r="C27" s="8"/>
      <c r="D27" s="8"/>
      <c r="E27" s="20">
        <f>+E20+E21+E22+E25</f>
        <v>937022066.77999997</v>
      </c>
      <c r="F27" s="21">
        <f>SUM(F20:F26)</f>
        <v>30465547.859999999</v>
      </c>
      <c r="G27" s="27"/>
      <c r="L27" s="4"/>
      <c r="N27" s="4"/>
      <c r="P27" s="4"/>
    </row>
    <row r="28" spans="1:16" ht="11.25" customHeight="1" thickTop="1" x14ac:dyDescent="0.35">
      <c r="A28" s="8"/>
      <c r="B28" s="12"/>
      <c r="C28" s="8"/>
      <c r="D28" s="8"/>
      <c r="E28" s="21"/>
      <c r="F28" s="21"/>
      <c r="G28" s="23"/>
      <c r="L28" s="4"/>
      <c r="P28" s="4"/>
    </row>
    <row r="29" spans="1:16" ht="24" thickBot="1" x14ac:dyDescent="0.4">
      <c r="A29" s="8"/>
      <c r="B29" s="12" t="s">
        <v>17</v>
      </c>
      <c r="C29" s="8"/>
      <c r="D29" s="8"/>
      <c r="E29" s="20">
        <f>+E17+E27</f>
        <v>1046086348.73</v>
      </c>
      <c r="F29" s="21">
        <f>+F17+F27</f>
        <v>1051936668.4</v>
      </c>
      <c r="G29" s="28"/>
      <c r="L29" s="4"/>
      <c r="P29" s="4"/>
    </row>
    <row r="30" spans="1:16" ht="14.25" customHeight="1" thickTop="1" x14ac:dyDescent="0.35">
      <c r="A30" s="8"/>
      <c r="B30" s="8"/>
      <c r="C30" s="8"/>
      <c r="D30" s="8"/>
      <c r="E30" s="15"/>
      <c r="F30" s="15"/>
      <c r="G30" s="23"/>
      <c r="L30" s="4"/>
      <c r="P30" s="4"/>
    </row>
    <row r="31" spans="1:16" ht="23.25" x14ac:dyDescent="0.35">
      <c r="A31" s="8"/>
      <c r="B31" s="12" t="s">
        <v>18</v>
      </c>
      <c r="C31" s="8"/>
      <c r="D31" s="8"/>
      <c r="E31" s="15"/>
      <c r="F31" s="15"/>
      <c r="G31" s="23"/>
      <c r="L31" s="4"/>
      <c r="P31" s="4"/>
    </row>
    <row r="32" spans="1:16" ht="23.25" customHeight="1" x14ac:dyDescent="0.35">
      <c r="A32" s="8"/>
      <c r="B32" s="12"/>
      <c r="C32" s="8"/>
      <c r="D32" s="8"/>
      <c r="E32" s="15"/>
      <c r="F32" s="15"/>
      <c r="G32" s="23"/>
      <c r="L32" s="4"/>
      <c r="P32" s="4"/>
    </row>
    <row r="33" spans="1:19" ht="23.25" x14ac:dyDescent="0.35">
      <c r="A33" s="8"/>
      <c r="B33" s="12" t="s">
        <v>19</v>
      </c>
      <c r="C33" s="12"/>
      <c r="D33" s="8"/>
      <c r="E33" s="15"/>
      <c r="F33" s="15"/>
      <c r="G33" s="23"/>
      <c r="P33" s="4"/>
    </row>
    <row r="34" spans="1:19" ht="23.25" x14ac:dyDescent="0.35">
      <c r="A34" s="8"/>
      <c r="B34" s="12" t="s">
        <v>53</v>
      </c>
      <c r="C34" s="12" t="s">
        <v>22</v>
      </c>
      <c r="D34" s="8"/>
      <c r="E34" s="15"/>
      <c r="F34" s="15">
        <v>31468942.100000001</v>
      </c>
      <c r="G34" s="23"/>
      <c r="L34" s="4"/>
      <c r="P34" s="4"/>
    </row>
    <row r="35" spans="1:19" ht="23.25" x14ac:dyDescent="0.35">
      <c r="A35" s="8"/>
      <c r="B35" s="8" t="s">
        <v>52</v>
      </c>
      <c r="C35" s="12"/>
      <c r="D35" s="8"/>
      <c r="E35" s="15">
        <v>6850840.21</v>
      </c>
      <c r="F35" s="15"/>
      <c r="G35" s="29"/>
      <c r="I35" s="56"/>
    </row>
    <row r="36" spans="1:19" ht="23.25" x14ac:dyDescent="0.35">
      <c r="A36" s="8"/>
      <c r="B36" s="8" t="s">
        <v>69</v>
      </c>
      <c r="C36" s="12" t="s">
        <v>22</v>
      </c>
      <c r="D36" s="8"/>
      <c r="E36" s="15">
        <f>36000+293450.84</f>
        <v>329450.84000000003</v>
      </c>
      <c r="F36" s="15"/>
      <c r="G36" s="29"/>
      <c r="P36" s="4"/>
      <c r="S36" s="4"/>
    </row>
    <row r="37" spans="1:19" ht="18.75" hidden="1" customHeight="1" x14ac:dyDescent="0.35">
      <c r="A37" s="8"/>
      <c r="B37" s="8" t="s">
        <v>55</v>
      </c>
      <c r="C37" s="12"/>
      <c r="D37" s="8"/>
      <c r="E37" s="15"/>
      <c r="F37" s="15"/>
      <c r="G37" s="23"/>
    </row>
    <row r="38" spans="1:19" ht="18.75" hidden="1" customHeight="1" x14ac:dyDescent="0.35">
      <c r="A38" s="8"/>
      <c r="B38" s="8" t="s">
        <v>44</v>
      </c>
      <c r="C38" s="12"/>
      <c r="D38" s="8"/>
      <c r="E38" s="15"/>
      <c r="F38" s="15"/>
      <c r="G38" s="23"/>
      <c r="L38" s="4"/>
      <c r="Q38" s="4"/>
    </row>
    <row r="39" spans="1:19" ht="18.75" hidden="1" customHeight="1" x14ac:dyDescent="0.35">
      <c r="A39" s="8"/>
      <c r="B39" s="8" t="s">
        <v>43</v>
      </c>
      <c r="C39" s="12"/>
      <c r="D39" s="8"/>
      <c r="E39" s="15"/>
      <c r="F39" s="15"/>
      <c r="G39" s="23"/>
      <c r="L39" s="4"/>
      <c r="Q39" s="4"/>
    </row>
    <row r="40" spans="1:19" ht="18.75" hidden="1" customHeight="1" x14ac:dyDescent="0.35">
      <c r="A40" s="8"/>
      <c r="B40" s="8" t="s">
        <v>20</v>
      </c>
      <c r="C40" s="12"/>
      <c r="D40" s="8"/>
      <c r="E40" s="15"/>
      <c r="F40" s="15"/>
      <c r="G40" s="23"/>
      <c r="L40" s="4"/>
      <c r="Q40" s="4"/>
    </row>
    <row r="41" spans="1:19" ht="18.75" hidden="1" customHeight="1" x14ac:dyDescent="0.35">
      <c r="A41" s="8"/>
      <c r="B41" s="8" t="s">
        <v>42</v>
      </c>
      <c r="C41" s="12"/>
      <c r="D41" s="8"/>
      <c r="E41" s="31"/>
      <c r="F41" s="15"/>
      <c r="G41" s="23"/>
      <c r="L41" s="4"/>
      <c r="Q41" s="4"/>
    </row>
    <row r="42" spans="1:19" ht="18.75" customHeight="1" x14ac:dyDescent="0.35">
      <c r="A42" s="8"/>
      <c r="B42" s="8" t="s">
        <v>62</v>
      </c>
      <c r="C42" s="12"/>
      <c r="D42" s="8"/>
      <c r="E42" s="31">
        <v>2399764.5299999998</v>
      </c>
      <c r="F42" s="15"/>
      <c r="G42" s="46"/>
      <c r="L42" s="4"/>
      <c r="Q42" s="4"/>
    </row>
    <row r="43" spans="1:19" ht="21.75" customHeight="1" x14ac:dyDescent="0.35">
      <c r="A43" s="8"/>
      <c r="B43" s="8" t="s">
        <v>61</v>
      </c>
      <c r="C43" s="12"/>
      <c r="D43" s="8"/>
      <c r="E43" s="31">
        <v>511962.5</v>
      </c>
      <c r="F43" s="15"/>
      <c r="G43" s="46"/>
      <c r="I43" s="4"/>
      <c r="L43" s="4"/>
      <c r="Q43" s="4"/>
    </row>
    <row r="44" spans="1:19" ht="23.25" x14ac:dyDescent="0.35">
      <c r="A44" s="8"/>
      <c r="B44" s="12" t="s">
        <v>57</v>
      </c>
      <c r="C44" s="12"/>
      <c r="D44" s="8"/>
      <c r="E44" s="32">
        <f>SUM(E35:E43)</f>
        <v>10092018.08</v>
      </c>
      <c r="F44" s="15"/>
      <c r="G44" s="28"/>
      <c r="L44" s="4"/>
      <c r="Q44" s="4"/>
    </row>
    <row r="45" spans="1:19" ht="23.25" x14ac:dyDescent="0.35">
      <c r="A45" s="8"/>
      <c r="B45" s="8"/>
      <c r="C45" s="12"/>
      <c r="D45" s="8"/>
      <c r="E45" s="15"/>
      <c r="F45" s="15"/>
      <c r="G45" s="23"/>
      <c r="L45" s="4"/>
      <c r="Q45" s="4"/>
    </row>
    <row r="46" spans="1:19" ht="23.25" x14ac:dyDescent="0.35">
      <c r="A46" s="8"/>
      <c r="B46" s="12" t="s">
        <v>24</v>
      </c>
      <c r="C46" s="12" t="s">
        <v>23</v>
      </c>
      <c r="D46" s="8"/>
      <c r="E46" s="15"/>
      <c r="F46" s="15">
        <v>0</v>
      </c>
      <c r="G46" s="23"/>
      <c r="Q46" s="4"/>
    </row>
    <row r="47" spans="1:19" ht="23.25" x14ac:dyDescent="0.35">
      <c r="A47" s="8"/>
      <c r="B47" s="33" t="s">
        <v>67</v>
      </c>
      <c r="C47" s="12"/>
      <c r="D47" s="8"/>
      <c r="E47" s="15"/>
      <c r="F47" s="15"/>
      <c r="G47" s="46"/>
      <c r="I47" s="4"/>
      <c r="L47" s="4"/>
    </row>
    <row r="48" spans="1:19" ht="23.25" x14ac:dyDescent="0.35">
      <c r="A48" s="8"/>
      <c r="B48" s="8" t="s">
        <v>52</v>
      </c>
      <c r="C48" s="12"/>
      <c r="D48" s="8"/>
      <c r="E48" s="15">
        <v>128573.34</v>
      </c>
      <c r="F48" s="15"/>
      <c r="G48" s="34"/>
    </row>
    <row r="49" spans="1:14" s="1" customFormat="1" ht="18.75" hidden="1" customHeight="1" x14ac:dyDescent="0.35">
      <c r="A49" s="8"/>
      <c r="B49" s="8" t="s">
        <v>54</v>
      </c>
      <c r="C49" s="12"/>
      <c r="D49" s="8"/>
      <c r="E49" s="15"/>
      <c r="F49" s="15"/>
      <c r="G49" s="35"/>
      <c r="H49" s="2"/>
      <c r="J49" s="2"/>
      <c r="K49" s="2"/>
    </row>
    <row r="50" spans="1:14" s="1" customFormat="1" ht="18.75" customHeight="1" x14ac:dyDescent="0.35">
      <c r="A50" s="8"/>
      <c r="B50" s="8" t="s">
        <v>68</v>
      </c>
      <c r="C50" s="12"/>
      <c r="D50" s="8"/>
      <c r="E50" s="15">
        <v>25545000</v>
      </c>
      <c r="F50" s="15"/>
      <c r="G50" s="34"/>
      <c r="H50" s="2"/>
      <c r="J50" s="2"/>
      <c r="K50" s="2"/>
    </row>
    <row r="51" spans="1:14" s="1" customFormat="1" ht="23.25" x14ac:dyDescent="0.35">
      <c r="A51" s="8"/>
      <c r="B51" s="8" t="s">
        <v>55</v>
      </c>
      <c r="C51" s="12"/>
      <c r="D51" s="8"/>
      <c r="E51" s="30">
        <v>25470202.079999998</v>
      </c>
      <c r="F51" s="15"/>
      <c r="G51" s="36"/>
      <c r="H51" s="2"/>
      <c r="I51" s="4"/>
      <c r="J51" s="2"/>
      <c r="K51" s="2"/>
    </row>
    <row r="52" spans="1:14" s="1" customFormat="1" ht="23.25" customHeight="1" x14ac:dyDescent="0.35">
      <c r="A52" s="8"/>
      <c r="B52" s="33" t="s">
        <v>58</v>
      </c>
      <c r="C52" s="12"/>
      <c r="D52" s="8"/>
      <c r="E52" s="32">
        <f>+E48+E51+E50</f>
        <v>51143775.420000002</v>
      </c>
      <c r="F52" s="15"/>
      <c r="G52" s="50"/>
      <c r="H52" s="2"/>
      <c r="I52" s="4"/>
      <c r="J52" s="2"/>
      <c r="K52" s="2"/>
    </row>
    <row r="53" spans="1:14" s="1" customFormat="1" ht="23.25" hidden="1" x14ac:dyDescent="0.35">
      <c r="A53" s="8"/>
      <c r="B53" s="37"/>
      <c r="C53" s="12"/>
      <c r="D53" s="8"/>
      <c r="E53" s="15"/>
      <c r="F53" s="15"/>
      <c r="G53" s="35"/>
      <c r="H53" s="2"/>
      <c r="J53" s="2"/>
      <c r="K53" s="2"/>
    </row>
    <row r="54" spans="1:14" s="1" customFormat="1" ht="18.75" hidden="1" customHeight="1" x14ac:dyDescent="0.35">
      <c r="A54" s="8"/>
      <c r="B54" s="8" t="s">
        <v>34</v>
      </c>
      <c r="C54" s="12" t="s">
        <v>25</v>
      </c>
      <c r="D54" s="8"/>
      <c r="E54" s="15">
        <v>0</v>
      </c>
      <c r="F54" s="15">
        <v>0</v>
      </c>
      <c r="G54" s="35"/>
      <c r="H54" s="2"/>
      <c r="J54" s="2"/>
      <c r="K54" s="2"/>
    </row>
    <row r="55" spans="1:14" s="1" customFormat="1" ht="18.75" hidden="1" customHeight="1" x14ac:dyDescent="0.35">
      <c r="A55" s="8"/>
      <c r="B55" s="8" t="s">
        <v>41</v>
      </c>
      <c r="C55" s="12" t="s">
        <v>33</v>
      </c>
      <c r="D55" s="8"/>
      <c r="E55" s="15">
        <v>0</v>
      </c>
      <c r="F55" s="15">
        <v>0</v>
      </c>
      <c r="G55" s="35"/>
      <c r="H55" s="2"/>
      <c r="J55" s="2"/>
      <c r="K55" s="2"/>
    </row>
    <row r="56" spans="1:14" s="1" customFormat="1" ht="18.75" hidden="1" customHeight="1" x14ac:dyDescent="0.35">
      <c r="A56" s="8"/>
      <c r="B56" s="8" t="s">
        <v>40</v>
      </c>
      <c r="C56" s="12" t="s">
        <v>35</v>
      </c>
      <c r="D56" s="8"/>
      <c r="E56" s="15">
        <v>0</v>
      </c>
      <c r="F56" s="15">
        <v>0</v>
      </c>
      <c r="G56" s="35"/>
      <c r="H56" s="2"/>
      <c r="J56" s="2"/>
      <c r="K56" s="2"/>
    </row>
    <row r="57" spans="1:14" s="1" customFormat="1" ht="18.75" hidden="1" customHeight="1" x14ac:dyDescent="0.35">
      <c r="A57" s="8"/>
      <c r="B57" s="8" t="s">
        <v>39</v>
      </c>
      <c r="C57" s="8"/>
      <c r="D57" s="8"/>
      <c r="E57" s="15">
        <v>0</v>
      </c>
      <c r="F57" s="15">
        <v>0</v>
      </c>
      <c r="G57" s="35"/>
      <c r="H57" s="2"/>
      <c r="J57" s="2"/>
      <c r="K57" s="2"/>
    </row>
    <row r="58" spans="1:14" s="1" customFormat="1" ht="18.75" hidden="1" customHeight="1" x14ac:dyDescent="0.35">
      <c r="A58" s="8"/>
      <c r="B58" s="37"/>
      <c r="C58" s="8"/>
      <c r="D58" s="8"/>
      <c r="E58" s="32">
        <f>SUM(E54:E57)</f>
        <v>0</v>
      </c>
      <c r="F58" s="21">
        <f>SUM(F54:F57)</f>
        <v>0</v>
      </c>
      <c r="G58" s="35"/>
      <c r="H58" s="2"/>
      <c r="J58" s="2"/>
      <c r="K58" s="2"/>
    </row>
    <row r="59" spans="1:14" s="1" customFormat="1" ht="23.25" x14ac:dyDescent="0.35">
      <c r="A59" s="8"/>
      <c r="B59" s="8"/>
      <c r="C59" s="8"/>
      <c r="D59" s="8"/>
      <c r="E59" s="15"/>
      <c r="F59" s="15"/>
      <c r="G59" s="34"/>
      <c r="H59" s="2"/>
      <c r="J59" s="2"/>
      <c r="K59" s="2"/>
    </row>
    <row r="60" spans="1:14" s="1" customFormat="1" ht="24" thickBot="1" x14ac:dyDescent="0.4">
      <c r="A60" s="8"/>
      <c r="B60" s="12" t="s">
        <v>26</v>
      </c>
      <c r="C60" s="8"/>
      <c r="D60" s="8"/>
      <c r="E60" s="20">
        <f>+E44+E52</f>
        <v>61235793.5</v>
      </c>
      <c r="F60" s="21" t="e">
        <f>+#REF!+F58</f>
        <v>#REF!</v>
      </c>
      <c r="G60" s="50"/>
      <c r="H60" s="2"/>
      <c r="I60" s="4"/>
      <c r="J60" s="2"/>
      <c r="K60" s="2"/>
    </row>
    <row r="61" spans="1:14" s="1" customFormat="1" ht="21.75" customHeight="1" thickTop="1" x14ac:dyDescent="0.35">
      <c r="A61" s="8"/>
      <c r="B61" s="8"/>
      <c r="C61" s="12"/>
      <c r="D61" s="8"/>
      <c r="E61" s="15"/>
      <c r="F61" s="15"/>
      <c r="G61" s="46"/>
      <c r="H61" s="2"/>
      <c r="J61" s="2"/>
      <c r="K61" s="2"/>
    </row>
    <row r="62" spans="1:14" s="1" customFormat="1" ht="23.25" x14ac:dyDescent="0.35">
      <c r="A62" s="8"/>
      <c r="B62" s="12" t="s">
        <v>50</v>
      </c>
      <c r="C62" s="8"/>
      <c r="D62" s="8"/>
      <c r="E62" s="15"/>
      <c r="F62" s="15"/>
      <c r="G62" s="46"/>
      <c r="H62" s="2"/>
      <c r="J62" s="2"/>
      <c r="K62" s="2"/>
    </row>
    <row r="63" spans="1:14" s="1" customFormat="1" ht="23.25" x14ac:dyDescent="0.35">
      <c r="A63" s="8"/>
      <c r="B63" s="12"/>
      <c r="C63" s="8"/>
      <c r="D63" s="8"/>
      <c r="E63" s="38"/>
      <c r="F63" s="15"/>
      <c r="G63" s="23"/>
      <c r="H63" s="2"/>
      <c r="I63" s="5"/>
      <c r="J63" s="2"/>
      <c r="K63" s="2"/>
    </row>
    <row r="64" spans="1:14" s="1" customFormat="1" ht="23.25" x14ac:dyDescent="0.35">
      <c r="A64" s="8"/>
      <c r="B64" s="8" t="s">
        <v>36</v>
      </c>
      <c r="C64" s="8"/>
      <c r="D64" s="8"/>
      <c r="E64" s="39">
        <f>+E29-E60</f>
        <v>984850555.23000002</v>
      </c>
      <c r="F64" s="15">
        <v>1020467726.3</v>
      </c>
      <c r="G64" s="22"/>
      <c r="H64" s="2"/>
      <c r="I64" s="4"/>
      <c r="J64" s="2"/>
      <c r="K64" s="2"/>
      <c r="N64" s="2"/>
    </row>
    <row r="65" spans="1:14" s="1" customFormat="1" ht="18.75" hidden="1" customHeight="1" x14ac:dyDescent="0.35">
      <c r="A65" s="8"/>
      <c r="B65" s="8" t="s">
        <v>27</v>
      </c>
      <c r="C65" s="8"/>
      <c r="D65" s="8"/>
      <c r="E65" s="38"/>
      <c r="F65" s="15">
        <v>0</v>
      </c>
      <c r="G65" s="18"/>
      <c r="H65" s="2"/>
      <c r="J65" s="2"/>
      <c r="K65" s="2"/>
      <c r="N65" s="2"/>
    </row>
    <row r="66" spans="1:14" s="1" customFormat="1" ht="18.75" hidden="1" customHeight="1" x14ac:dyDescent="0.35">
      <c r="A66" s="8"/>
      <c r="B66" s="8" t="s">
        <v>28</v>
      </c>
      <c r="C66" s="8"/>
      <c r="D66" s="8"/>
      <c r="E66" s="38"/>
      <c r="F66" s="15">
        <v>0</v>
      </c>
      <c r="G66" s="18"/>
      <c r="H66" s="2"/>
      <c r="J66" s="2"/>
      <c r="K66" s="2"/>
      <c r="N66" s="2"/>
    </row>
    <row r="67" spans="1:14" s="1" customFormat="1" ht="18.75" hidden="1" customHeight="1" x14ac:dyDescent="0.35">
      <c r="A67" s="8"/>
      <c r="B67" s="8" t="s">
        <v>38</v>
      </c>
      <c r="C67" s="8"/>
      <c r="D67" s="8"/>
      <c r="E67" s="38"/>
      <c r="F67" s="15">
        <v>0</v>
      </c>
      <c r="G67" s="18"/>
      <c r="H67" s="2"/>
      <c r="J67" s="2"/>
      <c r="K67" s="2"/>
      <c r="N67" s="2"/>
    </row>
    <row r="68" spans="1:14" s="1" customFormat="1" ht="24" thickBot="1" x14ac:dyDescent="0.4">
      <c r="A68" s="8"/>
      <c r="B68" s="12" t="s">
        <v>51</v>
      </c>
      <c r="C68" s="12"/>
      <c r="D68" s="8"/>
      <c r="E68" s="40">
        <f>+E64</f>
        <v>984850555.23000002</v>
      </c>
      <c r="F68" s="21">
        <f>SUM(F64:F67)</f>
        <v>1020467726.3</v>
      </c>
      <c r="G68" s="22"/>
      <c r="H68" s="2"/>
      <c r="J68" s="2"/>
      <c r="K68" s="2"/>
      <c r="N68" s="2"/>
    </row>
    <row r="69" spans="1:14" s="1" customFormat="1" ht="24" thickTop="1" x14ac:dyDescent="0.35">
      <c r="A69" s="8"/>
      <c r="B69" s="8"/>
      <c r="C69" s="8"/>
      <c r="D69" s="8"/>
      <c r="E69" s="39"/>
      <c r="F69" s="15"/>
      <c r="G69" s="18"/>
      <c r="H69" s="2"/>
      <c r="J69" s="2"/>
      <c r="K69" s="2"/>
      <c r="N69" s="2"/>
    </row>
    <row r="70" spans="1:14" s="1" customFormat="1" ht="24" thickBot="1" x14ac:dyDescent="0.4">
      <c r="A70" s="8"/>
      <c r="B70" s="12" t="s">
        <v>37</v>
      </c>
      <c r="C70" s="12"/>
      <c r="D70" s="8"/>
      <c r="E70" s="40">
        <f>+E60+E68</f>
        <v>1046086348.73</v>
      </c>
      <c r="F70" s="21" t="e">
        <f>+F60+F68</f>
        <v>#REF!</v>
      </c>
      <c r="G70" s="41"/>
      <c r="H70" s="2"/>
      <c r="J70" s="2"/>
      <c r="K70" s="2"/>
      <c r="N70" s="2"/>
    </row>
    <row r="71" spans="1:14" s="1" customFormat="1" ht="24" thickTop="1" x14ac:dyDescent="0.35">
      <c r="A71" s="8"/>
      <c r="B71" s="8"/>
      <c r="C71" s="8"/>
      <c r="D71" s="8"/>
      <c r="E71" s="42"/>
      <c r="F71" s="31"/>
      <c r="G71" s="43"/>
      <c r="H71" s="2"/>
      <c r="J71" s="2"/>
      <c r="K71" s="2"/>
      <c r="N71" s="2"/>
    </row>
    <row r="72" spans="1:14" s="1" customFormat="1" ht="23.25" hidden="1" x14ac:dyDescent="0.35">
      <c r="A72" s="8"/>
      <c r="B72" s="8"/>
      <c r="C72" s="8"/>
      <c r="D72" s="8"/>
      <c r="E72" s="44">
        <f>+E29-E70</f>
        <v>0</v>
      </c>
      <c r="F72" s="31"/>
      <c r="G72" s="8"/>
      <c r="H72" s="2"/>
      <c r="J72" s="2"/>
      <c r="K72" s="2"/>
      <c r="N72" s="2"/>
    </row>
    <row r="73" spans="1:14" s="1" customFormat="1" ht="23.25" hidden="1" x14ac:dyDescent="0.35">
      <c r="A73" s="8"/>
      <c r="B73" s="8"/>
      <c r="C73" s="8"/>
      <c r="D73" s="8"/>
      <c r="E73" s="44"/>
      <c r="F73" s="31"/>
      <c r="G73" s="8"/>
      <c r="H73" s="2"/>
      <c r="J73" s="2"/>
      <c r="K73" s="2"/>
      <c r="N73" s="2"/>
    </row>
    <row r="74" spans="1:14" s="1" customFormat="1" ht="23.25" x14ac:dyDescent="0.35">
      <c r="A74" s="8"/>
      <c r="B74" s="8"/>
      <c r="C74" s="8"/>
      <c r="D74" s="8"/>
      <c r="E74" s="49"/>
      <c r="F74" s="31"/>
      <c r="G74" s="8"/>
      <c r="H74" s="2"/>
      <c r="J74" s="2"/>
      <c r="K74" s="2"/>
      <c r="N74" s="2"/>
    </row>
    <row r="75" spans="1:14" s="1" customFormat="1" ht="23.25" x14ac:dyDescent="0.35">
      <c r="A75" s="8"/>
      <c r="B75" s="8"/>
      <c r="C75" s="8"/>
      <c r="D75" s="8"/>
      <c r="E75" s="31"/>
      <c r="F75" s="31"/>
      <c r="G75" s="8"/>
      <c r="H75" s="2"/>
      <c r="J75" s="2"/>
      <c r="K75" s="2"/>
      <c r="M75" s="4"/>
      <c r="N75" s="2"/>
    </row>
    <row r="76" spans="1:14" s="1" customFormat="1" ht="23.25" x14ac:dyDescent="0.35">
      <c r="A76" s="8"/>
      <c r="B76" s="45" t="s">
        <v>60</v>
      </c>
      <c r="C76" s="23"/>
      <c r="D76" s="23"/>
      <c r="E76" s="45" t="s">
        <v>59</v>
      </c>
      <c r="F76" s="46"/>
      <c r="G76" s="23"/>
      <c r="H76" s="2"/>
      <c r="J76" s="2"/>
      <c r="K76" s="2"/>
    </row>
    <row r="77" spans="1:14" s="1" customFormat="1" ht="23.25" x14ac:dyDescent="0.35">
      <c r="A77" s="37"/>
      <c r="B77" s="58" t="s">
        <v>63</v>
      </c>
      <c r="C77" s="58"/>
      <c r="D77" s="9"/>
      <c r="E77" s="9" t="s">
        <v>65</v>
      </c>
      <c r="F77" s="47"/>
      <c r="G77" s="23"/>
      <c r="H77" s="2"/>
      <c r="J77" s="2"/>
      <c r="K77" s="2"/>
    </row>
    <row r="78" spans="1:14" s="1" customFormat="1" ht="23.25" x14ac:dyDescent="0.35">
      <c r="A78" s="8"/>
      <c r="B78" s="58" t="s">
        <v>64</v>
      </c>
      <c r="C78" s="58"/>
      <c r="D78" s="23"/>
      <c r="E78" s="48" t="s">
        <v>66</v>
      </c>
      <c r="F78" s="47"/>
      <c r="G78" s="23"/>
      <c r="H78" s="2"/>
      <c r="J78" s="2"/>
      <c r="K78" s="2"/>
    </row>
    <row r="79" spans="1:14" s="1" customFormat="1" ht="23.25" x14ac:dyDescent="0.35">
      <c r="A79" s="8"/>
      <c r="B79" s="57"/>
      <c r="C79" s="57"/>
      <c r="D79" s="23"/>
      <c r="E79" s="48"/>
      <c r="F79" s="47"/>
      <c r="G79" s="23"/>
      <c r="H79" s="2"/>
      <c r="J79" s="2"/>
      <c r="K79" s="2"/>
    </row>
    <row r="80" spans="1:14" s="1" customFormat="1" ht="23.25" x14ac:dyDescent="0.35">
      <c r="A80" s="8"/>
      <c r="B80" s="23"/>
      <c r="C80" s="23"/>
      <c r="D80" s="23"/>
      <c r="E80" s="46"/>
      <c r="F80" s="46"/>
      <c r="G80" s="23"/>
      <c r="H80" s="2"/>
      <c r="J80" s="53"/>
      <c r="K80" s="2"/>
    </row>
    <row r="81" spans="1:27" s="1" customFormat="1" ht="20.25" x14ac:dyDescent="0.3">
      <c r="A81" s="6"/>
      <c r="B81" s="6"/>
      <c r="C81" s="6"/>
      <c r="D81" s="6"/>
      <c r="E81" s="6"/>
      <c r="F81" s="6"/>
      <c r="G81" s="6"/>
      <c r="H81" s="2"/>
      <c r="J81" s="54"/>
      <c r="K81" s="2"/>
    </row>
    <row r="82" spans="1:27" s="2" customFormat="1" ht="20.25" x14ac:dyDescent="0.3">
      <c r="A82" s="6"/>
      <c r="B82" s="6"/>
      <c r="C82" s="6"/>
      <c r="D82" s="6"/>
      <c r="E82" s="7"/>
      <c r="F82" s="6"/>
      <c r="G82" s="6"/>
      <c r="I82" s="1"/>
      <c r="J82" s="55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</sheetData>
  <mergeCells count="6">
    <mergeCell ref="B78:C78"/>
    <mergeCell ref="A4:G4"/>
    <mergeCell ref="A5:G5"/>
    <mergeCell ref="A6:G6"/>
    <mergeCell ref="A7:G7"/>
    <mergeCell ref="B77:C77"/>
  </mergeCells>
  <printOptions verticalCentered="1"/>
  <pageMargins left="0.92" right="0.98425196850393704" top="0.15748031496062992" bottom="0.31496062992125984" header="0.15748031496062992" footer="0.51181102362204722"/>
  <pageSetup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BG-Sept 22</vt:lpstr>
      <vt:lpstr>'BG-Sept 22'!Área_de_impresión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Jasmín Suero</dc:creator>
  <cp:lastModifiedBy>Francisco De Leon</cp:lastModifiedBy>
  <cp:lastPrinted>2022-10-06T17:04:33Z</cp:lastPrinted>
  <dcterms:created xsi:type="dcterms:W3CDTF">2019-06-05T14:57:17Z</dcterms:created>
  <dcterms:modified xsi:type="dcterms:W3CDTF">2022-10-07T12:19:34Z</dcterms:modified>
</cp:coreProperties>
</file>