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deleon\Desktop\EF BN FCO\Estados Financieros BN\Informe Financiero 2022\Informe transparencia 2022\11 Envio a Transparecia Nov. 2022\"/>
    </mc:Choice>
  </mc:AlternateContent>
  <xr:revisionPtr revIDLastSave="0" documentId="13_ncr:1_{F6660818-8A0E-47EA-98B3-3E1C9F728A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G-Nov. 22" sheetId="37" r:id="rId1"/>
  </sheets>
  <definedNames>
    <definedName name="_xlnm.Print_Area" localSheetId="0">'BG-Nov. 22'!$A$4:$G$80</definedName>
  </definedNames>
  <calcPr calcId="191029"/>
</workbook>
</file>

<file path=xl/calcChain.xml><?xml version="1.0" encoding="utf-8"?>
<calcChain xmlns="http://schemas.openxmlformats.org/spreadsheetml/2006/main">
  <c r="F68" i="37" l="1"/>
  <c r="F58" i="37"/>
  <c r="F60" i="37" s="1"/>
  <c r="F70" i="37" s="1"/>
  <c r="E58" i="37"/>
  <c r="E52" i="37"/>
  <c r="E44" i="37"/>
  <c r="F27" i="37"/>
  <c r="E27" i="37"/>
  <c r="F17" i="37"/>
  <c r="F29" i="37" s="1"/>
  <c r="E60" i="37" l="1"/>
  <c r="E17" i="37" l="1"/>
  <c r="E29" i="37" s="1"/>
  <c r="E64" i="37" s="1"/>
  <c r="E68" i="37" s="1"/>
  <c r="E70" i="37" s="1"/>
  <c r="E72" i="37" s="1"/>
</calcChain>
</file>

<file path=xl/sharedStrings.xml><?xml version="1.0" encoding="utf-8"?>
<sst xmlns="http://schemas.openxmlformats.org/spreadsheetml/2006/main" count="74" uniqueCount="71">
  <si>
    <t>DIRECCION GENERAL DE BIENES NACIONALES</t>
  </si>
  <si>
    <t>BALANCE GENERAL</t>
  </si>
  <si>
    <t>VALORES RD$</t>
  </si>
  <si>
    <t xml:space="preserve">Activos </t>
  </si>
  <si>
    <t>Activos Corrientes</t>
  </si>
  <si>
    <t>Gastos Pagados por Anticipado</t>
  </si>
  <si>
    <t>(Nota 8)</t>
  </si>
  <si>
    <t>(Nota 9)</t>
  </si>
  <si>
    <t>(Nota 10)</t>
  </si>
  <si>
    <t>Total Activos Corrientes</t>
  </si>
  <si>
    <t>Activos no Corrientes</t>
  </si>
  <si>
    <t>(Nota 13)</t>
  </si>
  <si>
    <t>(Nota 14)</t>
  </si>
  <si>
    <t>(Nota 15)</t>
  </si>
  <si>
    <t>(Nota 16)</t>
  </si>
  <si>
    <t>(Nota 17)</t>
  </si>
  <si>
    <t>Total Activos no Corrientes</t>
  </si>
  <si>
    <t>Total Activos</t>
  </si>
  <si>
    <t>Pasivos</t>
  </si>
  <si>
    <t>Pasivos Corrientes</t>
  </si>
  <si>
    <t>Pensiones</t>
  </si>
  <si>
    <t>(Nota 18)</t>
  </si>
  <si>
    <t>(Nota 20)</t>
  </si>
  <si>
    <t>(Nota 21)</t>
  </si>
  <si>
    <t>Pasivos no Corrientes</t>
  </si>
  <si>
    <t>(Nota 27)</t>
  </si>
  <si>
    <t>Total Pasivos</t>
  </si>
  <si>
    <t>Reservas</t>
  </si>
  <si>
    <t>Resultados Positivos (ahorro)/negativo (desahorro)</t>
  </si>
  <si>
    <t>Disponiblidades en Caja y Bancos</t>
  </si>
  <si>
    <t>Inventario de Consumo</t>
  </si>
  <si>
    <t>Bienes de Uso Neto</t>
  </si>
  <si>
    <t>Depreciacion Acumulada</t>
  </si>
  <si>
    <t>(Nota 28)</t>
  </si>
  <si>
    <t>Cuentas por Pagar a Largo Plazo</t>
  </si>
  <si>
    <t>(Nota 29)</t>
  </si>
  <si>
    <t>Patrimonio Institucional</t>
  </si>
  <si>
    <t>Total Pasivos y patrimonio</t>
  </si>
  <si>
    <t>Resultado Acumulado</t>
  </si>
  <si>
    <t>Otros Pasivos no Corrientes</t>
  </si>
  <si>
    <t>Beneficios a Empleados a Largo Plazo</t>
  </si>
  <si>
    <t>Provisiones a Largo Plazo</t>
  </si>
  <si>
    <t>Otros Pasivos Corrientes</t>
  </si>
  <si>
    <t>Beneficios a Empleados a Corto Plazo</t>
  </si>
  <si>
    <t>Provisiones a Corto Plazo</t>
  </si>
  <si>
    <t>Otros Activos no Financieros</t>
  </si>
  <si>
    <t>Activos Intangibles</t>
  </si>
  <si>
    <t>Propiedad, Planta y Equipo Neto</t>
  </si>
  <si>
    <t>Otros Activos Financieros</t>
  </si>
  <si>
    <t>Cuentas por Cobrar a Largo Plazo</t>
  </si>
  <si>
    <t xml:space="preserve">Activos Netos/Patrimonio </t>
  </si>
  <si>
    <t>Total Patrimonio</t>
  </si>
  <si>
    <t>Cuentas por Pagar a Proveedores</t>
  </si>
  <si>
    <t>Cuentas por Pagar a Corto Plazo:</t>
  </si>
  <si>
    <t>Cuentas por Pagar Notarizaciones</t>
  </si>
  <si>
    <t>Cuentas por Pagar Devoluciones</t>
  </si>
  <si>
    <t>Cuentas y Documentos por Cobrar Corto Plazo</t>
  </si>
  <si>
    <t>Total Cuentas por Pagar a Corto Plazo</t>
  </si>
  <si>
    <t>Total Cuentas por Pagar a Largo Plazo</t>
  </si>
  <si>
    <t xml:space="preserve">Revisado Por: </t>
  </si>
  <si>
    <t xml:space="preserve">       Preparado Por:</t>
  </si>
  <si>
    <t>Viatico  Por Pagar</t>
  </si>
  <si>
    <t>Prestaciones Laborales por pagar</t>
  </si>
  <si>
    <r>
      <t xml:space="preserve"> </t>
    </r>
    <r>
      <rPr>
        <b/>
        <sz val="18"/>
        <color indexed="8"/>
        <rFont val="Times New Roman"/>
        <family val="1"/>
      </rPr>
      <t xml:space="preserve"> Lic. Francisco De Leon</t>
    </r>
  </si>
  <si>
    <r>
      <t xml:space="preserve">  </t>
    </r>
    <r>
      <rPr>
        <b/>
        <sz val="18"/>
        <color indexed="8"/>
        <rFont val="Times New Roman"/>
        <family val="1"/>
      </rPr>
      <t xml:space="preserve">  Enc. Contabilidad</t>
    </r>
  </si>
  <si>
    <t>Lic. Juan De Dios Duran</t>
  </si>
  <si>
    <t xml:space="preserve">     Director Financiero</t>
  </si>
  <si>
    <t>Cuentas por Pagar a Largo Plazo:</t>
  </si>
  <si>
    <t>Cuentas por Pagar Honorarios</t>
  </si>
  <si>
    <t>Cuentas por Pagar Notarizaciones y Gastos de Representacion</t>
  </si>
  <si>
    <t>AL 30 DE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</si>
</sst>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[$RD$-1C0A]* #,##0.00_ ;_-[$RD$-1C0A]* \-#,##0.00\ ;_-[$RD$-1C0A]* &quot;-&quot;??_ ;_-@_ "/>
    <numFmt numFmtId="166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name val="Times New Roman"/>
      <family val="1"/>
    </font>
    <font>
      <b/>
      <sz val="18"/>
      <color rgb="FFC00000"/>
      <name val="Times New Roman"/>
      <family val="1"/>
    </font>
    <font>
      <b/>
      <sz val="18"/>
      <color rgb="FF000000"/>
      <name val="Times New Roman"/>
      <family val="1"/>
    </font>
    <font>
      <b/>
      <sz val="18"/>
      <color indexed="8"/>
      <name val="Times New Roman"/>
      <family val="1"/>
    </font>
    <font>
      <b/>
      <i/>
      <sz val="2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0" xfId="0" applyFont="1" applyFill="1" applyBorder="1"/>
    <xf numFmtId="43" fontId="2" fillId="2" borderId="0" xfId="1" applyFont="1" applyFill="1" applyBorder="1"/>
    <xf numFmtId="0" fontId="2" fillId="0" borderId="0" xfId="0" applyFont="1" applyBorder="1"/>
    <xf numFmtId="4" fontId="2" fillId="2" borderId="0" xfId="0" applyNumberFormat="1" applyFont="1" applyFill="1" applyBorder="1"/>
    <xf numFmtId="43" fontId="2" fillId="2" borderId="0" xfId="0" applyNumberFormat="1" applyFont="1" applyFill="1" applyBorder="1"/>
    <xf numFmtId="0" fontId="6" fillId="2" borderId="0" xfId="0" applyFont="1" applyFill="1" applyBorder="1"/>
    <xf numFmtId="0" fontId="6" fillId="0" borderId="0" xfId="0" applyFont="1" applyBorder="1"/>
    <xf numFmtId="0" fontId="7" fillId="2" borderId="0" xfId="0" applyFont="1" applyFill="1" applyBorder="1"/>
    <xf numFmtId="0" fontId="8" fillId="2" borderId="0" xfId="0" applyFont="1" applyFill="1" applyBorder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14" fontId="8" fillId="2" borderId="0" xfId="0" applyNumberFormat="1" applyFont="1" applyFill="1" applyBorder="1" applyAlignment="1">
      <alignment horizontal="center"/>
    </xf>
    <xf numFmtId="0" fontId="8" fillId="2" borderId="0" xfId="0" applyFont="1" applyFill="1" applyBorder="1"/>
    <xf numFmtId="165" fontId="7" fillId="2" borderId="0" xfId="1" applyNumberFormat="1" applyFont="1" applyFill="1" applyBorder="1" applyAlignment="1">
      <alignment horizontal="right"/>
    </xf>
    <xf numFmtId="165" fontId="7" fillId="2" borderId="0" xfId="1" applyNumberFormat="1" applyFont="1" applyFill="1" applyBorder="1"/>
    <xf numFmtId="4" fontId="7" fillId="2" borderId="0" xfId="1" applyNumberFormat="1" applyFont="1" applyFill="1" applyBorder="1" applyAlignment="1">
      <alignment horizontal="right"/>
    </xf>
    <xf numFmtId="43" fontId="7" fillId="2" borderId="0" xfId="1" applyFont="1" applyFill="1" applyBorder="1" applyAlignment="1">
      <alignment horizontal="left" indent="3"/>
    </xf>
    <xf numFmtId="4" fontId="7" fillId="0" borderId="0" xfId="1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left" indent="3"/>
    </xf>
    <xf numFmtId="0" fontId="7" fillId="2" borderId="0" xfId="0" applyFont="1" applyFill="1" applyBorder="1" applyAlignment="1">
      <alignment horizontal="right"/>
    </xf>
    <xf numFmtId="4" fontId="8" fillId="2" borderId="2" xfId="1" applyNumberFormat="1" applyFont="1" applyFill="1" applyBorder="1" applyAlignment="1">
      <alignment horizontal="right"/>
    </xf>
    <xf numFmtId="4" fontId="8" fillId="2" borderId="0" xfId="1" applyNumberFormat="1" applyFont="1" applyFill="1" applyBorder="1" applyAlignment="1">
      <alignment horizontal="right"/>
    </xf>
    <xf numFmtId="43" fontId="7" fillId="2" borderId="0" xfId="0" applyNumberFormat="1" applyFont="1" applyFill="1" applyBorder="1" applyAlignment="1">
      <alignment horizontal="left" indent="3"/>
    </xf>
    <xf numFmtId="0" fontId="7" fillId="2" borderId="0" xfId="0" applyFont="1" applyFill="1" applyBorder="1" applyAlignment="1">
      <alignment horizontal="center"/>
    </xf>
    <xf numFmtId="43" fontId="7" fillId="2" borderId="0" xfId="1" applyFont="1" applyFill="1" applyBorder="1" applyAlignment="1"/>
    <xf numFmtId="4" fontId="7" fillId="2" borderId="0" xfId="0" applyNumberFormat="1" applyFont="1" applyFill="1" applyBorder="1" applyAlignment="1">
      <alignment horizontal="right"/>
    </xf>
    <xf numFmtId="4" fontId="7" fillId="2" borderId="1" xfId="1" applyNumberFormat="1" applyFont="1" applyFill="1" applyBorder="1" applyAlignment="1">
      <alignment horizontal="right"/>
    </xf>
    <xf numFmtId="43" fontId="7" fillId="2" borderId="0" xfId="0" applyNumberFormat="1" applyFont="1" applyFill="1" applyBorder="1" applyAlignment="1">
      <alignment horizontal="right"/>
    </xf>
    <xf numFmtId="43" fontId="7" fillId="2" borderId="0" xfId="0" applyNumberFormat="1" applyFont="1" applyFill="1" applyBorder="1" applyAlignment="1">
      <alignment horizontal="center"/>
    </xf>
    <xf numFmtId="43" fontId="7" fillId="2" borderId="0" xfId="1" applyFont="1" applyFill="1" applyBorder="1" applyAlignment="1">
      <alignment horizontal="center"/>
    </xf>
    <xf numFmtId="4" fontId="9" fillId="2" borderId="0" xfId="1" applyNumberFormat="1" applyFont="1" applyFill="1" applyBorder="1" applyAlignment="1">
      <alignment horizontal="right"/>
    </xf>
    <xf numFmtId="4" fontId="7" fillId="2" borderId="0" xfId="0" applyNumberFormat="1" applyFont="1" applyFill="1" applyBorder="1"/>
    <xf numFmtId="4" fontId="8" fillId="2" borderId="3" xfId="1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 indent="5"/>
    </xf>
    <xf numFmtId="0" fontId="7" fillId="2" borderId="0" xfId="0" applyFont="1" applyFill="1" applyBorder="1" applyAlignment="1">
      <alignment horizontal="left" indent="5"/>
    </xf>
    <xf numFmtId="43" fontId="7" fillId="2" borderId="0" xfId="1" applyFont="1" applyFill="1" applyBorder="1" applyAlignment="1">
      <alignment horizontal="right" indent="1"/>
    </xf>
    <xf numFmtId="0" fontId="7" fillId="0" borderId="0" xfId="0" applyFont="1" applyBorder="1"/>
    <xf numFmtId="4" fontId="7" fillId="2" borderId="0" xfId="1" applyNumberFormat="1" applyFont="1" applyFill="1" applyBorder="1" applyAlignment="1">
      <alignment horizontal="left" indent="1"/>
    </xf>
    <xf numFmtId="4" fontId="7" fillId="2" borderId="0" xfId="1" applyNumberFormat="1" applyFont="1" applyFill="1" applyBorder="1" applyAlignment="1"/>
    <xf numFmtId="4" fontId="8" fillId="2" borderId="2" xfId="1" applyNumberFormat="1" applyFont="1" applyFill="1" applyBorder="1" applyAlignment="1"/>
    <xf numFmtId="0" fontId="7" fillId="2" borderId="0" xfId="0" applyNumberFormat="1" applyFont="1" applyFill="1" applyBorder="1" applyAlignment="1">
      <alignment horizontal="left" indent="3"/>
    </xf>
    <xf numFmtId="4" fontId="7" fillId="2" borderId="0" xfId="0" applyNumberFormat="1" applyFont="1" applyFill="1" applyBorder="1" applyAlignment="1">
      <alignment horizontal="left" indent="1"/>
    </xf>
    <xf numFmtId="166" fontId="7" fillId="2" borderId="0" xfId="0" applyNumberFormat="1" applyFont="1" applyFill="1" applyBorder="1" applyAlignment="1">
      <alignment horizontal="center"/>
    </xf>
    <xf numFmtId="4" fontId="10" fillId="3" borderId="0" xfId="0" applyNumberFormat="1" applyFont="1" applyFill="1" applyBorder="1"/>
    <xf numFmtId="0" fontId="8" fillId="2" borderId="1" xfId="0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2" borderId="0" xfId="0" applyFont="1" applyFill="1" applyBorder="1" applyAlignment="1">
      <alignment horizontal="center" vertical="top"/>
    </xf>
    <xf numFmtId="4" fontId="10" fillId="2" borderId="0" xfId="0" applyNumberFormat="1" applyFont="1" applyFill="1" applyBorder="1"/>
    <xf numFmtId="43" fontId="7" fillId="2" borderId="0" xfId="1" applyFont="1" applyFill="1" applyBorder="1" applyAlignment="1">
      <alignment horizontal="left" indent="5"/>
    </xf>
    <xf numFmtId="43" fontId="3" fillId="2" borderId="0" xfId="1" applyFont="1" applyFill="1" applyBorder="1" applyAlignment="1">
      <alignment horizontal="center"/>
    </xf>
    <xf numFmtId="43" fontId="7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left" indent="3"/>
    </xf>
    <xf numFmtId="43" fontId="4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right"/>
    </xf>
    <xf numFmtId="164" fontId="2" fillId="2" borderId="0" xfId="0" applyNumberFormat="1" applyFont="1" applyFill="1" applyBorder="1"/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3</xdr:col>
      <xdr:colOff>304800</xdr:colOff>
      <xdr:row>16</xdr:row>
      <xdr:rowOff>9525</xdr:rowOff>
    </xdr:to>
    <xdr:sp macro="" textlink="">
      <xdr:nvSpPr>
        <xdr:cNvPr id="2" name="AutoShape 1" descr="Resultado de imagen para bienes nacionales">
          <a:extLst>
            <a:ext uri="{FF2B5EF4-FFF2-40B4-BE49-F238E27FC236}">
              <a16:creationId xmlns:a16="http://schemas.microsoft.com/office/drawing/2014/main" id="{D5AECEC1-0E3D-4FDD-BF5A-500D1A5C620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36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304800</xdr:colOff>
      <xdr:row>19</xdr:row>
      <xdr:rowOff>9525</xdr:rowOff>
    </xdr:to>
    <xdr:sp macro="" textlink="">
      <xdr:nvSpPr>
        <xdr:cNvPr id="3" name="AutoShape 1" descr="Resultado de imagen para bienes nacionales">
          <a:extLst>
            <a:ext uri="{FF2B5EF4-FFF2-40B4-BE49-F238E27FC236}">
              <a16:creationId xmlns:a16="http://schemas.microsoft.com/office/drawing/2014/main" id="{4656ECEF-4CE3-4F22-96A6-F4F3C967782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452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304800</xdr:colOff>
      <xdr:row>20</xdr:row>
      <xdr:rowOff>9523</xdr:rowOff>
    </xdr:to>
    <xdr:sp macro="" textlink="">
      <xdr:nvSpPr>
        <xdr:cNvPr id="4" name="AutoShape 1" descr="Resultado de imagen para bienes nacionales">
          <a:extLst>
            <a:ext uri="{FF2B5EF4-FFF2-40B4-BE49-F238E27FC236}">
              <a16:creationId xmlns:a16="http://schemas.microsoft.com/office/drawing/2014/main" id="{6541F29D-6416-428C-AC18-1A9D65366BE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4819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3</xdr:col>
      <xdr:colOff>304800</xdr:colOff>
      <xdr:row>21</xdr:row>
      <xdr:rowOff>9526</xdr:rowOff>
    </xdr:to>
    <xdr:sp macro="" textlink="">
      <xdr:nvSpPr>
        <xdr:cNvPr id="5" name="AutoShape 1" descr="Resultado de imagen para bienes nacionales">
          <a:extLst>
            <a:ext uri="{FF2B5EF4-FFF2-40B4-BE49-F238E27FC236}">
              <a16:creationId xmlns:a16="http://schemas.microsoft.com/office/drawing/2014/main" id="{85FB9CB8-7381-4B5D-96D4-367A48AADBE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114925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304800</xdr:colOff>
      <xdr:row>22</xdr:row>
      <xdr:rowOff>0</xdr:rowOff>
    </xdr:to>
    <xdr:sp macro="" textlink="">
      <xdr:nvSpPr>
        <xdr:cNvPr id="6" name="AutoShape 1" descr="Resultado de imagen para bienes nacionales">
          <a:extLst>
            <a:ext uri="{FF2B5EF4-FFF2-40B4-BE49-F238E27FC236}">
              <a16:creationId xmlns:a16="http://schemas.microsoft.com/office/drawing/2014/main" id="{08B84378-4BEE-4B9E-8A55-B64854926CC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410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7" name="AutoShape 1" descr="Resultado de imagen para bienes nacionales">
          <a:extLst>
            <a:ext uri="{FF2B5EF4-FFF2-40B4-BE49-F238E27FC236}">
              <a16:creationId xmlns:a16="http://schemas.microsoft.com/office/drawing/2014/main" id="{30623EE0-BA83-4695-98E7-9792E3C35C9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8" name="AutoShape 1" descr="Resultado de imagen para bienes nacionales">
          <a:extLst>
            <a:ext uri="{FF2B5EF4-FFF2-40B4-BE49-F238E27FC236}">
              <a16:creationId xmlns:a16="http://schemas.microsoft.com/office/drawing/2014/main" id="{6DD2090B-BE41-47E6-8DDC-9BF4103C54A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9" name="AutoShape 1" descr="Resultado de imagen para bienes nacionales">
          <a:extLst>
            <a:ext uri="{FF2B5EF4-FFF2-40B4-BE49-F238E27FC236}">
              <a16:creationId xmlns:a16="http://schemas.microsoft.com/office/drawing/2014/main" id="{56CABE25-FB1B-477C-96A1-D2A5D71174E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10" name="AutoShape 1" descr="Resultado de imagen para bienes nacionales">
          <a:extLst>
            <a:ext uri="{FF2B5EF4-FFF2-40B4-BE49-F238E27FC236}">
              <a16:creationId xmlns:a16="http://schemas.microsoft.com/office/drawing/2014/main" id="{013A955A-05DC-4029-8412-539F4EB8B08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11" name="AutoShape 1" descr="Resultado de imagen para bienes nacionales">
          <a:extLst>
            <a:ext uri="{FF2B5EF4-FFF2-40B4-BE49-F238E27FC236}">
              <a16:creationId xmlns:a16="http://schemas.microsoft.com/office/drawing/2014/main" id="{712DFA2B-6ABE-46DA-A3F7-E948F49B13F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12" name="AutoShape 1" descr="Resultado de imagen para bienes nacionales">
          <a:extLst>
            <a:ext uri="{FF2B5EF4-FFF2-40B4-BE49-F238E27FC236}">
              <a16:creationId xmlns:a16="http://schemas.microsoft.com/office/drawing/2014/main" id="{52F6CE0B-CD5D-4F9E-BAB0-C80892429D4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13" name="AutoShape 1" descr="Resultado de imagen para bienes nacionales">
          <a:extLst>
            <a:ext uri="{FF2B5EF4-FFF2-40B4-BE49-F238E27FC236}">
              <a16:creationId xmlns:a16="http://schemas.microsoft.com/office/drawing/2014/main" id="{12990388-93F6-4372-9ED3-897D1C1C446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4" name="AutoShape 1" descr="Resultado de imagen para bienes nacionales">
          <a:extLst>
            <a:ext uri="{FF2B5EF4-FFF2-40B4-BE49-F238E27FC236}">
              <a16:creationId xmlns:a16="http://schemas.microsoft.com/office/drawing/2014/main" id="{64295C2A-B419-45A7-BA61-535371194AC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5" name="AutoShape 1" descr="Resultado de imagen para bienes nacionales">
          <a:extLst>
            <a:ext uri="{FF2B5EF4-FFF2-40B4-BE49-F238E27FC236}">
              <a16:creationId xmlns:a16="http://schemas.microsoft.com/office/drawing/2014/main" id="{42E2D769-3F86-48AE-9048-C924EE8A641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6" name="AutoShape 1" descr="Resultado de imagen para bienes nacionales">
          <a:extLst>
            <a:ext uri="{FF2B5EF4-FFF2-40B4-BE49-F238E27FC236}">
              <a16:creationId xmlns:a16="http://schemas.microsoft.com/office/drawing/2014/main" id="{A259C3FF-33F7-413C-A249-73DFA2EE2C7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7" name="AutoShape 1" descr="Resultado de imagen para bienes nacionales">
          <a:extLst>
            <a:ext uri="{FF2B5EF4-FFF2-40B4-BE49-F238E27FC236}">
              <a16:creationId xmlns:a16="http://schemas.microsoft.com/office/drawing/2014/main" id="{19BFB32F-903F-4B0E-A978-C5F02874EA2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8" name="AutoShape 1" descr="Resultado de imagen para bienes nacionales">
          <a:extLst>
            <a:ext uri="{FF2B5EF4-FFF2-40B4-BE49-F238E27FC236}">
              <a16:creationId xmlns:a16="http://schemas.microsoft.com/office/drawing/2014/main" id="{889EB35D-8B71-440E-9CCA-8DAA75BBD08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9" name="AutoShape 1" descr="Resultado de imagen para bienes nacionales">
          <a:extLst>
            <a:ext uri="{FF2B5EF4-FFF2-40B4-BE49-F238E27FC236}">
              <a16:creationId xmlns:a16="http://schemas.microsoft.com/office/drawing/2014/main" id="{BFB326D9-956D-4B68-9263-38157A04322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0" name="AutoShape 1" descr="Resultado de imagen para bienes nacionales">
          <a:extLst>
            <a:ext uri="{FF2B5EF4-FFF2-40B4-BE49-F238E27FC236}">
              <a16:creationId xmlns:a16="http://schemas.microsoft.com/office/drawing/2014/main" id="{D6DEDEC1-2DA7-4AE2-A9BD-14CA3E6739D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1" name="AutoShape 1" descr="Resultado de imagen para bienes nacionales">
          <a:extLst>
            <a:ext uri="{FF2B5EF4-FFF2-40B4-BE49-F238E27FC236}">
              <a16:creationId xmlns:a16="http://schemas.microsoft.com/office/drawing/2014/main" id="{781D6659-6534-4ABF-9D58-DC9E348E47D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22" name="AutoShape 1" descr="Resultado de imagen para bienes nacionales">
          <a:extLst>
            <a:ext uri="{FF2B5EF4-FFF2-40B4-BE49-F238E27FC236}">
              <a16:creationId xmlns:a16="http://schemas.microsoft.com/office/drawing/2014/main" id="{26D043BE-722B-4E0F-A363-3505402A8D7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23" name="AutoShape 1" descr="Resultado de imagen para bienes nacionales">
          <a:extLst>
            <a:ext uri="{FF2B5EF4-FFF2-40B4-BE49-F238E27FC236}">
              <a16:creationId xmlns:a16="http://schemas.microsoft.com/office/drawing/2014/main" id="{C104E1AF-E72A-4448-8ABD-39554E22A46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24" name="AutoShape 1" descr="Resultado de imagen para bienes nacionales">
          <a:extLst>
            <a:ext uri="{FF2B5EF4-FFF2-40B4-BE49-F238E27FC236}">
              <a16:creationId xmlns:a16="http://schemas.microsoft.com/office/drawing/2014/main" id="{064898B0-082F-4DC1-956B-C070AA8757E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25" name="AutoShape 1" descr="Resultado de imagen para bienes nacionales">
          <a:extLst>
            <a:ext uri="{FF2B5EF4-FFF2-40B4-BE49-F238E27FC236}">
              <a16:creationId xmlns:a16="http://schemas.microsoft.com/office/drawing/2014/main" id="{53E845B3-5B98-443B-A418-2D0EC19D612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6" name="AutoShape 1" descr="Resultado de imagen para bienes nacionales">
          <a:extLst>
            <a:ext uri="{FF2B5EF4-FFF2-40B4-BE49-F238E27FC236}">
              <a16:creationId xmlns:a16="http://schemas.microsoft.com/office/drawing/2014/main" id="{FACD5378-AD08-42DD-ABBA-F181E4F13E2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7" name="AutoShape 1" descr="Resultado de imagen para bienes nacionales">
          <a:extLst>
            <a:ext uri="{FF2B5EF4-FFF2-40B4-BE49-F238E27FC236}">
              <a16:creationId xmlns:a16="http://schemas.microsoft.com/office/drawing/2014/main" id="{563BF71C-3816-406C-B5B2-45F41674807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8" name="AutoShape 1" descr="Resultado de imagen para bienes nacionales">
          <a:extLst>
            <a:ext uri="{FF2B5EF4-FFF2-40B4-BE49-F238E27FC236}">
              <a16:creationId xmlns:a16="http://schemas.microsoft.com/office/drawing/2014/main" id="{6930BF35-15D2-4E79-9F3B-820610298AC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29" name="AutoShape 1" descr="Resultado de imagen para bienes nacionales">
          <a:extLst>
            <a:ext uri="{FF2B5EF4-FFF2-40B4-BE49-F238E27FC236}">
              <a16:creationId xmlns:a16="http://schemas.microsoft.com/office/drawing/2014/main" id="{85A82134-B412-4B61-B1D5-5EBC2B2F92B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0" name="AutoShape 1" descr="Resultado de imagen para bienes nacionales">
          <a:extLst>
            <a:ext uri="{FF2B5EF4-FFF2-40B4-BE49-F238E27FC236}">
              <a16:creationId xmlns:a16="http://schemas.microsoft.com/office/drawing/2014/main" id="{AE058826-502B-4E18-8D0B-F80E82B7979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1" name="AutoShape 1" descr="Resultado de imagen para bienes nacionales">
          <a:extLst>
            <a:ext uri="{FF2B5EF4-FFF2-40B4-BE49-F238E27FC236}">
              <a16:creationId xmlns:a16="http://schemas.microsoft.com/office/drawing/2014/main" id="{1F1D8F66-6C83-47A9-811D-61236D58CAE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2" name="AutoShape 1" descr="Resultado de imagen para bienes nacionales">
          <a:extLst>
            <a:ext uri="{FF2B5EF4-FFF2-40B4-BE49-F238E27FC236}">
              <a16:creationId xmlns:a16="http://schemas.microsoft.com/office/drawing/2014/main" id="{0DAFEAB7-120A-44EE-A87A-604CD919BB2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3" name="AutoShape 1" descr="Resultado de imagen para bienes nacionales">
          <a:extLst>
            <a:ext uri="{FF2B5EF4-FFF2-40B4-BE49-F238E27FC236}">
              <a16:creationId xmlns:a16="http://schemas.microsoft.com/office/drawing/2014/main" id="{7A7D24DB-8624-4FA1-80DE-F16C4FC9111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4" name="AutoShape 1" descr="Resultado de imagen para bienes nacionales">
          <a:extLst>
            <a:ext uri="{FF2B5EF4-FFF2-40B4-BE49-F238E27FC236}">
              <a16:creationId xmlns:a16="http://schemas.microsoft.com/office/drawing/2014/main" id="{EC389F9D-927D-4F35-A2F2-8FED541C2A0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5" name="AutoShape 1" descr="Resultado de imagen para bienes nacionales">
          <a:extLst>
            <a:ext uri="{FF2B5EF4-FFF2-40B4-BE49-F238E27FC236}">
              <a16:creationId xmlns:a16="http://schemas.microsoft.com/office/drawing/2014/main" id="{9472638D-1E87-4CDA-B592-2BFE9F7C5EF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6" name="AutoShape 1" descr="Resultado de imagen para bienes nacionales">
          <a:extLst>
            <a:ext uri="{FF2B5EF4-FFF2-40B4-BE49-F238E27FC236}">
              <a16:creationId xmlns:a16="http://schemas.microsoft.com/office/drawing/2014/main" id="{7AED9DA6-FAF5-4C56-9487-1C715E3BABD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7" name="AutoShape 1" descr="Resultado de imagen para bienes nacionales">
          <a:extLst>
            <a:ext uri="{FF2B5EF4-FFF2-40B4-BE49-F238E27FC236}">
              <a16:creationId xmlns:a16="http://schemas.microsoft.com/office/drawing/2014/main" id="{A88AD953-DFBF-4A38-99D1-84669904D27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8" name="AutoShape 1" descr="Resultado de imagen para bienes nacionales">
          <a:extLst>
            <a:ext uri="{FF2B5EF4-FFF2-40B4-BE49-F238E27FC236}">
              <a16:creationId xmlns:a16="http://schemas.microsoft.com/office/drawing/2014/main" id="{21D3E3A2-91BF-415E-AAD2-0C36C635178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39" name="AutoShape 1" descr="Resultado de imagen para bienes nacionales">
          <a:extLst>
            <a:ext uri="{FF2B5EF4-FFF2-40B4-BE49-F238E27FC236}">
              <a16:creationId xmlns:a16="http://schemas.microsoft.com/office/drawing/2014/main" id="{3729B012-B719-4E6F-8AF1-CD0A42F240C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2762250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0" name="AutoShape 1" descr="Resultado de imagen para bienes nacionales">
          <a:extLst>
            <a:ext uri="{FF2B5EF4-FFF2-40B4-BE49-F238E27FC236}">
              <a16:creationId xmlns:a16="http://schemas.microsoft.com/office/drawing/2014/main" id="{B2DF55F9-EFCD-4031-AB29-70589BAB471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1" name="AutoShape 1" descr="Resultado de imagen para bienes nacionales">
          <a:extLst>
            <a:ext uri="{FF2B5EF4-FFF2-40B4-BE49-F238E27FC236}">
              <a16:creationId xmlns:a16="http://schemas.microsoft.com/office/drawing/2014/main" id="{D5C926F9-9400-4FA3-A860-A01E1EFA6A7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2" name="AutoShape 1" descr="Resultado de imagen para bienes nacionales">
          <a:extLst>
            <a:ext uri="{FF2B5EF4-FFF2-40B4-BE49-F238E27FC236}">
              <a16:creationId xmlns:a16="http://schemas.microsoft.com/office/drawing/2014/main" id="{DB05FED9-3A38-48C2-8B3A-8D9F32FF892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3" name="AutoShape 1" descr="Resultado de imagen para bienes nacionales">
          <a:extLst>
            <a:ext uri="{FF2B5EF4-FFF2-40B4-BE49-F238E27FC236}">
              <a16:creationId xmlns:a16="http://schemas.microsoft.com/office/drawing/2014/main" id="{52A3DB97-AE32-436D-AE43-3A6952E0779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4" name="AutoShape 1" descr="Resultado de imagen para bienes nacionales">
          <a:extLst>
            <a:ext uri="{FF2B5EF4-FFF2-40B4-BE49-F238E27FC236}">
              <a16:creationId xmlns:a16="http://schemas.microsoft.com/office/drawing/2014/main" id="{28A19A72-01C4-4883-BFC5-3EF1106DF05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5" name="AutoShape 1" descr="Resultado de imagen para bienes nacionales">
          <a:extLst>
            <a:ext uri="{FF2B5EF4-FFF2-40B4-BE49-F238E27FC236}">
              <a16:creationId xmlns:a16="http://schemas.microsoft.com/office/drawing/2014/main" id="{F8C8690C-28A1-4CA5-9C6A-8C15972FC4C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6" name="AutoShape 1" descr="Resultado de imagen para bienes nacionales">
          <a:extLst>
            <a:ext uri="{FF2B5EF4-FFF2-40B4-BE49-F238E27FC236}">
              <a16:creationId xmlns:a16="http://schemas.microsoft.com/office/drawing/2014/main" id="{486D4E0E-3BFC-4099-8FAF-B6789815E8A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7" name="AutoShape 1" descr="Resultado de imagen para bienes nacionales">
          <a:extLst>
            <a:ext uri="{FF2B5EF4-FFF2-40B4-BE49-F238E27FC236}">
              <a16:creationId xmlns:a16="http://schemas.microsoft.com/office/drawing/2014/main" id="{9C7BFDE4-C267-47D8-9F66-C40FE6B827E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48" name="AutoShape 1" descr="Resultado de imagen para bienes nacionales">
          <a:extLst>
            <a:ext uri="{FF2B5EF4-FFF2-40B4-BE49-F238E27FC236}">
              <a16:creationId xmlns:a16="http://schemas.microsoft.com/office/drawing/2014/main" id="{9E160773-A73E-4E35-A806-DF3B27C0AD9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49" name="AutoShape 1" descr="Resultado de imagen para bienes nacionales">
          <a:extLst>
            <a:ext uri="{FF2B5EF4-FFF2-40B4-BE49-F238E27FC236}">
              <a16:creationId xmlns:a16="http://schemas.microsoft.com/office/drawing/2014/main" id="{EDEF2516-3FE3-42BE-ACAB-24D51DFD252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0" name="AutoShape 1" descr="Resultado de imagen para bienes nacionales">
          <a:extLst>
            <a:ext uri="{FF2B5EF4-FFF2-40B4-BE49-F238E27FC236}">
              <a16:creationId xmlns:a16="http://schemas.microsoft.com/office/drawing/2014/main" id="{2B8BA88F-58FA-4D96-A1E4-768A93A6C29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1" name="AutoShape 1" descr="Resultado de imagen para bienes nacionales">
          <a:extLst>
            <a:ext uri="{FF2B5EF4-FFF2-40B4-BE49-F238E27FC236}">
              <a16:creationId xmlns:a16="http://schemas.microsoft.com/office/drawing/2014/main" id="{2DEFA2BB-FFC1-4674-86A8-790121A32E0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2" name="AutoShape 1" descr="Resultado de imagen para bienes nacionales">
          <a:extLst>
            <a:ext uri="{FF2B5EF4-FFF2-40B4-BE49-F238E27FC236}">
              <a16:creationId xmlns:a16="http://schemas.microsoft.com/office/drawing/2014/main" id="{619CFF92-F82B-4FE5-B969-71DCDFE031F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3" name="AutoShape 1" descr="Resultado de imagen para bienes nacionales">
          <a:extLst>
            <a:ext uri="{FF2B5EF4-FFF2-40B4-BE49-F238E27FC236}">
              <a16:creationId xmlns:a16="http://schemas.microsoft.com/office/drawing/2014/main" id="{487BDAC5-122C-4A4F-ABDA-E21B6D49016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4" name="AutoShape 1" descr="Resultado de imagen para bienes nacionales">
          <a:extLst>
            <a:ext uri="{FF2B5EF4-FFF2-40B4-BE49-F238E27FC236}">
              <a16:creationId xmlns:a16="http://schemas.microsoft.com/office/drawing/2014/main" id="{5F6614E2-5E98-4A2A-BFC0-3A99DE9FC8B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5" name="AutoShape 1" descr="Resultado de imagen para bienes nacionales">
          <a:extLst>
            <a:ext uri="{FF2B5EF4-FFF2-40B4-BE49-F238E27FC236}">
              <a16:creationId xmlns:a16="http://schemas.microsoft.com/office/drawing/2014/main" id="{C6C50338-C9A5-4EE9-B78C-6B1EC7EE932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6" name="AutoShape 1" descr="Resultado de imagen para bienes nacionales">
          <a:extLst>
            <a:ext uri="{FF2B5EF4-FFF2-40B4-BE49-F238E27FC236}">
              <a16:creationId xmlns:a16="http://schemas.microsoft.com/office/drawing/2014/main" id="{7E49D97A-569B-4BDE-8B39-A8996C97211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7" name="AutoShape 1" descr="Resultado de imagen para bienes nacionales">
          <a:extLst>
            <a:ext uri="{FF2B5EF4-FFF2-40B4-BE49-F238E27FC236}">
              <a16:creationId xmlns:a16="http://schemas.microsoft.com/office/drawing/2014/main" id="{D51C2582-D3FA-412C-B318-5CF2CC3ACB3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58" name="AutoShape 1" descr="Resultado de imagen para bienes nacionales">
          <a:extLst>
            <a:ext uri="{FF2B5EF4-FFF2-40B4-BE49-F238E27FC236}">
              <a16:creationId xmlns:a16="http://schemas.microsoft.com/office/drawing/2014/main" id="{AE6D5A0F-77D3-405E-A4F1-C145DD23BE6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59" name="AutoShape 1" descr="Resultado de imagen para bienes nacionales">
          <a:extLst>
            <a:ext uri="{FF2B5EF4-FFF2-40B4-BE49-F238E27FC236}">
              <a16:creationId xmlns:a16="http://schemas.microsoft.com/office/drawing/2014/main" id="{F091C9AD-CA7F-4040-81A0-D226A3C7303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0" name="AutoShape 1" descr="Resultado de imagen para bienes nacionales">
          <a:extLst>
            <a:ext uri="{FF2B5EF4-FFF2-40B4-BE49-F238E27FC236}">
              <a16:creationId xmlns:a16="http://schemas.microsoft.com/office/drawing/2014/main" id="{ABA9BC0C-24D5-45BD-BCFF-6A650546D94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1" name="AutoShape 1" descr="Resultado de imagen para bienes nacionales">
          <a:extLst>
            <a:ext uri="{FF2B5EF4-FFF2-40B4-BE49-F238E27FC236}">
              <a16:creationId xmlns:a16="http://schemas.microsoft.com/office/drawing/2014/main" id="{36ACBF90-36B2-40CD-8F0F-BE46D35C693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2" name="AutoShape 1" descr="Resultado de imagen para bienes nacionales">
          <a:extLst>
            <a:ext uri="{FF2B5EF4-FFF2-40B4-BE49-F238E27FC236}">
              <a16:creationId xmlns:a16="http://schemas.microsoft.com/office/drawing/2014/main" id="{06325FC1-4BB3-47FF-BCA5-EC4484BA2E3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3" name="AutoShape 1" descr="Resultado de imagen para bienes nacionales">
          <a:extLst>
            <a:ext uri="{FF2B5EF4-FFF2-40B4-BE49-F238E27FC236}">
              <a16:creationId xmlns:a16="http://schemas.microsoft.com/office/drawing/2014/main" id="{145D7E87-F36A-4352-9BF7-2CD60C26310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64" name="AutoShape 1" descr="Resultado de imagen para bienes nacionales">
          <a:extLst>
            <a:ext uri="{FF2B5EF4-FFF2-40B4-BE49-F238E27FC236}">
              <a16:creationId xmlns:a16="http://schemas.microsoft.com/office/drawing/2014/main" id="{DBAEA50C-733A-4B26-8C05-D5E11FCBE26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5" name="AutoShape 1" descr="Resultado de imagen para bienes nacionales">
          <a:extLst>
            <a:ext uri="{FF2B5EF4-FFF2-40B4-BE49-F238E27FC236}">
              <a16:creationId xmlns:a16="http://schemas.microsoft.com/office/drawing/2014/main" id="{5F180698-9A20-4758-92A7-AF173047A61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6" name="AutoShape 1" descr="Resultado de imagen para bienes nacionales">
          <a:extLst>
            <a:ext uri="{FF2B5EF4-FFF2-40B4-BE49-F238E27FC236}">
              <a16:creationId xmlns:a16="http://schemas.microsoft.com/office/drawing/2014/main" id="{78C73C8E-8C0E-41ED-B779-2FC98B4F638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7" name="AutoShape 1" descr="Resultado de imagen para bienes nacionales">
          <a:extLst>
            <a:ext uri="{FF2B5EF4-FFF2-40B4-BE49-F238E27FC236}">
              <a16:creationId xmlns:a16="http://schemas.microsoft.com/office/drawing/2014/main" id="{DE91DF2D-1F07-48CC-B021-45809AA5D9C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8" name="AutoShape 1" descr="Resultado de imagen para bienes nacionales">
          <a:extLst>
            <a:ext uri="{FF2B5EF4-FFF2-40B4-BE49-F238E27FC236}">
              <a16:creationId xmlns:a16="http://schemas.microsoft.com/office/drawing/2014/main" id="{F951FB00-6281-45A7-A892-71B52C948D9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69" name="AutoShape 1" descr="Resultado de imagen para bienes nacionales">
          <a:extLst>
            <a:ext uri="{FF2B5EF4-FFF2-40B4-BE49-F238E27FC236}">
              <a16:creationId xmlns:a16="http://schemas.microsoft.com/office/drawing/2014/main" id="{58769B67-E908-4841-AC0E-FE6C496A4AE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0" name="AutoShape 1" descr="Resultado de imagen para bienes nacionales">
          <a:extLst>
            <a:ext uri="{FF2B5EF4-FFF2-40B4-BE49-F238E27FC236}">
              <a16:creationId xmlns:a16="http://schemas.microsoft.com/office/drawing/2014/main" id="{B05082E1-67F7-432A-B93D-D27B06DBF0B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1" name="AutoShape 1" descr="Resultado de imagen para bienes nacionales">
          <a:extLst>
            <a:ext uri="{FF2B5EF4-FFF2-40B4-BE49-F238E27FC236}">
              <a16:creationId xmlns:a16="http://schemas.microsoft.com/office/drawing/2014/main" id="{E760675C-8013-4B09-B08F-E4F85718B1A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2" name="AutoShape 1" descr="Resultado de imagen para bienes nacionales">
          <a:extLst>
            <a:ext uri="{FF2B5EF4-FFF2-40B4-BE49-F238E27FC236}">
              <a16:creationId xmlns:a16="http://schemas.microsoft.com/office/drawing/2014/main" id="{82C7FC6A-CECC-43E3-AF64-85257B5F7C3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3" name="AutoShape 1" descr="Resultado de imagen para bienes nacionales">
          <a:extLst>
            <a:ext uri="{FF2B5EF4-FFF2-40B4-BE49-F238E27FC236}">
              <a16:creationId xmlns:a16="http://schemas.microsoft.com/office/drawing/2014/main" id="{A45C0CC0-5284-4C09-A7D0-3617E93FC50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4" name="AutoShape 1" descr="Resultado de imagen para bienes nacionales">
          <a:extLst>
            <a:ext uri="{FF2B5EF4-FFF2-40B4-BE49-F238E27FC236}">
              <a16:creationId xmlns:a16="http://schemas.microsoft.com/office/drawing/2014/main" id="{46174715-6304-4CAA-8E1A-A49B724DC74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5" name="AutoShape 1" descr="Resultado de imagen para bienes nacionales">
          <a:extLst>
            <a:ext uri="{FF2B5EF4-FFF2-40B4-BE49-F238E27FC236}">
              <a16:creationId xmlns:a16="http://schemas.microsoft.com/office/drawing/2014/main" id="{9BC1265B-49F3-411E-B886-7F3088B79A9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76" name="AutoShape 1" descr="Resultado de imagen para bienes nacionales">
          <a:extLst>
            <a:ext uri="{FF2B5EF4-FFF2-40B4-BE49-F238E27FC236}">
              <a16:creationId xmlns:a16="http://schemas.microsoft.com/office/drawing/2014/main" id="{1D15382F-E0C3-48FF-9A25-C89F6203533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7" name="AutoShape 1" descr="Resultado de imagen para bienes nacionales">
          <a:extLst>
            <a:ext uri="{FF2B5EF4-FFF2-40B4-BE49-F238E27FC236}">
              <a16:creationId xmlns:a16="http://schemas.microsoft.com/office/drawing/2014/main" id="{914CF2F9-23E9-4001-B68B-B1B7F165C7F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8" name="AutoShape 1" descr="Resultado de imagen para bienes nacionales">
          <a:extLst>
            <a:ext uri="{FF2B5EF4-FFF2-40B4-BE49-F238E27FC236}">
              <a16:creationId xmlns:a16="http://schemas.microsoft.com/office/drawing/2014/main" id="{900EAAA1-783D-4F41-81A8-7D12D0C529A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79" name="AutoShape 1" descr="Resultado de imagen para bienes nacionales">
          <a:extLst>
            <a:ext uri="{FF2B5EF4-FFF2-40B4-BE49-F238E27FC236}">
              <a16:creationId xmlns:a16="http://schemas.microsoft.com/office/drawing/2014/main" id="{E25B6A3A-C9B3-414A-822B-3BCF0289D43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0" name="AutoShape 1" descr="Resultado de imagen para bienes nacionales">
          <a:extLst>
            <a:ext uri="{FF2B5EF4-FFF2-40B4-BE49-F238E27FC236}">
              <a16:creationId xmlns:a16="http://schemas.microsoft.com/office/drawing/2014/main" id="{47CD235E-3C78-4F3C-86F9-715653F760C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1" name="AutoShape 1" descr="Resultado de imagen para bienes nacionales">
          <a:extLst>
            <a:ext uri="{FF2B5EF4-FFF2-40B4-BE49-F238E27FC236}">
              <a16:creationId xmlns:a16="http://schemas.microsoft.com/office/drawing/2014/main" id="{071C2B3F-D23D-4390-BEF8-51974734341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2" name="AutoShape 1" descr="Resultado de imagen para bienes nacionales">
          <a:extLst>
            <a:ext uri="{FF2B5EF4-FFF2-40B4-BE49-F238E27FC236}">
              <a16:creationId xmlns:a16="http://schemas.microsoft.com/office/drawing/2014/main" id="{FBD67353-37FB-47A8-9600-4B2F5534916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3" name="AutoShape 1" descr="Resultado de imagen para bienes nacionales">
          <a:extLst>
            <a:ext uri="{FF2B5EF4-FFF2-40B4-BE49-F238E27FC236}">
              <a16:creationId xmlns:a16="http://schemas.microsoft.com/office/drawing/2014/main" id="{012A5CC8-731F-4B16-B515-6D45221116D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4" name="AutoShape 1" descr="Resultado de imagen para bienes nacionales">
          <a:extLst>
            <a:ext uri="{FF2B5EF4-FFF2-40B4-BE49-F238E27FC236}">
              <a16:creationId xmlns:a16="http://schemas.microsoft.com/office/drawing/2014/main" id="{47ECCA59-6906-40FB-AF21-213ED06FB2A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5" name="AutoShape 1" descr="Resultado de imagen para bienes nacionales">
          <a:extLst>
            <a:ext uri="{FF2B5EF4-FFF2-40B4-BE49-F238E27FC236}">
              <a16:creationId xmlns:a16="http://schemas.microsoft.com/office/drawing/2014/main" id="{3006AD20-CF87-4EC5-AFAD-E3F29EE50DA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6" name="AutoShape 1" descr="Resultado de imagen para bienes nacionales">
          <a:extLst>
            <a:ext uri="{FF2B5EF4-FFF2-40B4-BE49-F238E27FC236}">
              <a16:creationId xmlns:a16="http://schemas.microsoft.com/office/drawing/2014/main" id="{B1C195BD-CF56-402A-B204-7CD939789B3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7" name="AutoShape 1" descr="Resultado de imagen para bienes nacionales">
          <a:extLst>
            <a:ext uri="{FF2B5EF4-FFF2-40B4-BE49-F238E27FC236}">
              <a16:creationId xmlns:a16="http://schemas.microsoft.com/office/drawing/2014/main" id="{D7F8BC22-8381-490E-8A28-1A48B4134CB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8" name="AutoShape 1" descr="Resultado de imagen para bienes nacionales">
          <a:extLst>
            <a:ext uri="{FF2B5EF4-FFF2-40B4-BE49-F238E27FC236}">
              <a16:creationId xmlns:a16="http://schemas.microsoft.com/office/drawing/2014/main" id="{28D2D6DE-0824-4D9C-B38B-24F6456923D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89" name="AutoShape 1" descr="Resultado de imagen para bienes nacionales">
          <a:extLst>
            <a:ext uri="{FF2B5EF4-FFF2-40B4-BE49-F238E27FC236}">
              <a16:creationId xmlns:a16="http://schemas.microsoft.com/office/drawing/2014/main" id="{22410E22-E2E1-4D5F-B392-8245E87BD4C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0" name="AutoShape 1" descr="Resultado de imagen para bienes nacionales">
          <a:extLst>
            <a:ext uri="{FF2B5EF4-FFF2-40B4-BE49-F238E27FC236}">
              <a16:creationId xmlns:a16="http://schemas.microsoft.com/office/drawing/2014/main" id="{0EA799F4-9693-4A37-9771-7081E15034E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1" name="AutoShape 1" descr="Resultado de imagen para bienes nacionales">
          <a:extLst>
            <a:ext uri="{FF2B5EF4-FFF2-40B4-BE49-F238E27FC236}">
              <a16:creationId xmlns:a16="http://schemas.microsoft.com/office/drawing/2014/main" id="{2E59C6A6-E289-45DC-91C4-37403A35EC0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2" name="AutoShape 1" descr="Resultado de imagen para bienes nacionales">
          <a:extLst>
            <a:ext uri="{FF2B5EF4-FFF2-40B4-BE49-F238E27FC236}">
              <a16:creationId xmlns:a16="http://schemas.microsoft.com/office/drawing/2014/main" id="{6C22EDE6-327D-4CD5-9470-26B1F40F13A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3" name="AutoShape 1" descr="Resultado de imagen para bienes nacionales">
          <a:extLst>
            <a:ext uri="{FF2B5EF4-FFF2-40B4-BE49-F238E27FC236}">
              <a16:creationId xmlns:a16="http://schemas.microsoft.com/office/drawing/2014/main" id="{221174A5-338E-400B-8A5D-A86CDBAFC71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4" name="AutoShape 1" descr="Resultado de imagen para bienes nacionales">
          <a:extLst>
            <a:ext uri="{FF2B5EF4-FFF2-40B4-BE49-F238E27FC236}">
              <a16:creationId xmlns:a16="http://schemas.microsoft.com/office/drawing/2014/main" id="{090B41AB-43D4-4946-8608-70781CDEAAF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59</xdr:row>
      <xdr:rowOff>0</xdr:rowOff>
    </xdr:to>
    <xdr:sp macro="" textlink="">
      <xdr:nvSpPr>
        <xdr:cNvPr id="95" name="AutoShape 1" descr="Resultado de imagen para bienes nacionales">
          <a:extLst>
            <a:ext uri="{FF2B5EF4-FFF2-40B4-BE49-F238E27FC236}">
              <a16:creationId xmlns:a16="http://schemas.microsoft.com/office/drawing/2014/main" id="{4DFE5851-CC4E-4DF8-8270-07536DE4CFA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6" name="AutoShape 1" descr="Resultado de imagen para bienes nacionales">
          <a:extLst>
            <a:ext uri="{FF2B5EF4-FFF2-40B4-BE49-F238E27FC236}">
              <a16:creationId xmlns:a16="http://schemas.microsoft.com/office/drawing/2014/main" id="{A8D1829D-40C7-4E59-BBBB-8E3BAAE3850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7" name="AutoShape 1" descr="Resultado de imagen para bienes nacionales">
          <a:extLst>
            <a:ext uri="{FF2B5EF4-FFF2-40B4-BE49-F238E27FC236}">
              <a16:creationId xmlns:a16="http://schemas.microsoft.com/office/drawing/2014/main" id="{58A923F2-8EF1-4A5C-B089-C2604992606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8" name="AutoShape 1" descr="Resultado de imagen para bienes nacionales">
          <a:extLst>
            <a:ext uri="{FF2B5EF4-FFF2-40B4-BE49-F238E27FC236}">
              <a16:creationId xmlns:a16="http://schemas.microsoft.com/office/drawing/2014/main" id="{F104880C-38BD-453B-9151-12A5EF1A8EB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99" name="AutoShape 1" descr="Resultado de imagen para bienes nacionales">
          <a:extLst>
            <a:ext uri="{FF2B5EF4-FFF2-40B4-BE49-F238E27FC236}">
              <a16:creationId xmlns:a16="http://schemas.microsoft.com/office/drawing/2014/main" id="{FDAD45C9-FE6E-4722-9C67-45EC4E771D6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0" name="AutoShape 1" descr="Resultado de imagen para bienes nacionales">
          <a:extLst>
            <a:ext uri="{FF2B5EF4-FFF2-40B4-BE49-F238E27FC236}">
              <a16:creationId xmlns:a16="http://schemas.microsoft.com/office/drawing/2014/main" id="{F7CA9ADE-ADE3-4B73-BA3B-D3C071F86F5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1" name="AutoShape 1" descr="Resultado de imagen para bienes nacionales">
          <a:extLst>
            <a:ext uri="{FF2B5EF4-FFF2-40B4-BE49-F238E27FC236}">
              <a16:creationId xmlns:a16="http://schemas.microsoft.com/office/drawing/2014/main" id="{070E3267-AE3C-4E80-BE1C-11838880DF7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2" name="AutoShape 1" descr="Resultado de imagen para bienes nacionales">
          <a:extLst>
            <a:ext uri="{FF2B5EF4-FFF2-40B4-BE49-F238E27FC236}">
              <a16:creationId xmlns:a16="http://schemas.microsoft.com/office/drawing/2014/main" id="{80CCF617-4C65-4EED-A7D9-8E5B2584D0E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3" name="AutoShape 1" descr="Resultado de imagen para bienes nacionales">
          <a:extLst>
            <a:ext uri="{FF2B5EF4-FFF2-40B4-BE49-F238E27FC236}">
              <a16:creationId xmlns:a16="http://schemas.microsoft.com/office/drawing/2014/main" id="{3D3C9F9E-A820-4877-A315-67008CC829F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4" name="AutoShape 1" descr="Resultado de imagen para bienes nacionales">
          <a:extLst>
            <a:ext uri="{FF2B5EF4-FFF2-40B4-BE49-F238E27FC236}">
              <a16:creationId xmlns:a16="http://schemas.microsoft.com/office/drawing/2014/main" id="{B28D9514-5A8C-4373-952C-29FEB28A961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05" name="AutoShape 1" descr="Resultado de imagen para bienes nacionales">
          <a:extLst>
            <a:ext uri="{FF2B5EF4-FFF2-40B4-BE49-F238E27FC236}">
              <a16:creationId xmlns:a16="http://schemas.microsoft.com/office/drawing/2014/main" id="{C4E453E0-11E8-4E51-8951-F443C82D876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6" name="AutoShape 1" descr="Resultado de imagen para bienes nacionales">
          <a:extLst>
            <a:ext uri="{FF2B5EF4-FFF2-40B4-BE49-F238E27FC236}">
              <a16:creationId xmlns:a16="http://schemas.microsoft.com/office/drawing/2014/main" id="{F212B624-E9B2-463E-A70E-67485614CC2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7" name="AutoShape 1" descr="Resultado de imagen para bienes nacionales">
          <a:extLst>
            <a:ext uri="{FF2B5EF4-FFF2-40B4-BE49-F238E27FC236}">
              <a16:creationId xmlns:a16="http://schemas.microsoft.com/office/drawing/2014/main" id="{30EB96B1-91B8-416C-B925-91859B9D8D0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8" name="AutoShape 1" descr="Resultado de imagen para bienes nacionales">
          <a:extLst>
            <a:ext uri="{FF2B5EF4-FFF2-40B4-BE49-F238E27FC236}">
              <a16:creationId xmlns:a16="http://schemas.microsoft.com/office/drawing/2014/main" id="{A3B851BF-83F8-47F1-8F53-35E545F2AEB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09" name="AutoShape 1" descr="Resultado de imagen para bienes nacionales">
          <a:extLst>
            <a:ext uri="{FF2B5EF4-FFF2-40B4-BE49-F238E27FC236}">
              <a16:creationId xmlns:a16="http://schemas.microsoft.com/office/drawing/2014/main" id="{78E3D0C1-5832-4832-B8B9-3FCCA974E5C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0" name="AutoShape 1" descr="Resultado de imagen para bienes nacionales">
          <a:extLst>
            <a:ext uri="{FF2B5EF4-FFF2-40B4-BE49-F238E27FC236}">
              <a16:creationId xmlns:a16="http://schemas.microsoft.com/office/drawing/2014/main" id="{A847DC0D-4F5A-4187-8C15-25EE6F98669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1" name="AutoShape 1" descr="Resultado de imagen para bienes nacionales">
          <a:extLst>
            <a:ext uri="{FF2B5EF4-FFF2-40B4-BE49-F238E27FC236}">
              <a16:creationId xmlns:a16="http://schemas.microsoft.com/office/drawing/2014/main" id="{2345A2E3-7C05-412F-9F63-425DCD0DCDF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2" name="AutoShape 1" descr="Resultado de imagen para bienes nacionales">
          <a:extLst>
            <a:ext uri="{FF2B5EF4-FFF2-40B4-BE49-F238E27FC236}">
              <a16:creationId xmlns:a16="http://schemas.microsoft.com/office/drawing/2014/main" id="{B6319DC2-EA55-4F51-8872-7117DC3874D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3" name="AutoShape 1" descr="Resultado de imagen para bienes nacionales">
          <a:extLst>
            <a:ext uri="{FF2B5EF4-FFF2-40B4-BE49-F238E27FC236}">
              <a16:creationId xmlns:a16="http://schemas.microsoft.com/office/drawing/2014/main" id="{64C83A0D-4720-4EA4-9C80-4E58D01D8A2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4" name="AutoShape 1" descr="Resultado de imagen para bienes nacionales">
          <a:extLst>
            <a:ext uri="{FF2B5EF4-FFF2-40B4-BE49-F238E27FC236}">
              <a16:creationId xmlns:a16="http://schemas.microsoft.com/office/drawing/2014/main" id="{318810C8-E989-4B42-9A79-4CA99D6E0A6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5" name="AutoShape 1" descr="Resultado de imagen para bienes nacionales">
          <a:extLst>
            <a:ext uri="{FF2B5EF4-FFF2-40B4-BE49-F238E27FC236}">
              <a16:creationId xmlns:a16="http://schemas.microsoft.com/office/drawing/2014/main" id="{5B059BA8-D431-48FB-810B-22289C528FD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6" name="AutoShape 1" descr="Resultado de imagen para bienes nacionales">
          <a:extLst>
            <a:ext uri="{FF2B5EF4-FFF2-40B4-BE49-F238E27FC236}">
              <a16:creationId xmlns:a16="http://schemas.microsoft.com/office/drawing/2014/main" id="{69B7CD45-AB46-4468-9DB5-5FBE3AC2BD8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7" name="AutoShape 1" descr="Resultado de imagen para bienes nacionales">
          <a:extLst>
            <a:ext uri="{FF2B5EF4-FFF2-40B4-BE49-F238E27FC236}">
              <a16:creationId xmlns:a16="http://schemas.microsoft.com/office/drawing/2014/main" id="{C9C2774E-E0AE-4155-8311-31AD6B7A4B4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8" name="AutoShape 1" descr="Resultado de imagen para bienes nacionales">
          <a:extLst>
            <a:ext uri="{FF2B5EF4-FFF2-40B4-BE49-F238E27FC236}">
              <a16:creationId xmlns:a16="http://schemas.microsoft.com/office/drawing/2014/main" id="{BBB72337-1910-409C-A761-DAF81B1FA2F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19" name="AutoShape 1" descr="Resultado de imagen para bienes nacionales">
          <a:extLst>
            <a:ext uri="{FF2B5EF4-FFF2-40B4-BE49-F238E27FC236}">
              <a16:creationId xmlns:a16="http://schemas.microsoft.com/office/drawing/2014/main" id="{13686FC7-E9C2-43FA-A22D-6E37C90E20C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0" name="AutoShape 1" descr="Resultado de imagen para bienes nacionales">
          <a:extLst>
            <a:ext uri="{FF2B5EF4-FFF2-40B4-BE49-F238E27FC236}">
              <a16:creationId xmlns:a16="http://schemas.microsoft.com/office/drawing/2014/main" id="{017FD24D-199B-411E-83FD-3CE0F5396EC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1" name="AutoShape 1" descr="Resultado de imagen para bienes nacionales">
          <a:extLst>
            <a:ext uri="{FF2B5EF4-FFF2-40B4-BE49-F238E27FC236}">
              <a16:creationId xmlns:a16="http://schemas.microsoft.com/office/drawing/2014/main" id="{A87D631C-ADE2-4896-9046-495552DA778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2" name="AutoShape 1" descr="Resultado de imagen para bienes nacionales">
          <a:extLst>
            <a:ext uri="{FF2B5EF4-FFF2-40B4-BE49-F238E27FC236}">
              <a16:creationId xmlns:a16="http://schemas.microsoft.com/office/drawing/2014/main" id="{4E1DC56D-F460-44A4-B7FA-2A94449F863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3" name="AutoShape 1" descr="Resultado de imagen para bienes nacionales">
          <a:extLst>
            <a:ext uri="{FF2B5EF4-FFF2-40B4-BE49-F238E27FC236}">
              <a16:creationId xmlns:a16="http://schemas.microsoft.com/office/drawing/2014/main" id="{36ABC825-9D13-48EF-AB3F-98C764BA988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4" name="AutoShape 1" descr="Resultado de imagen para bienes nacionales">
          <a:extLst>
            <a:ext uri="{FF2B5EF4-FFF2-40B4-BE49-F238E27FC236}">
              <a16:creationId xmlns:a16="http://schemas.microsoft.com/office/drawing/2014/main" id="{D39B68A0-E5BB-4527-AA5B-03ACB4DB932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5" name="AutoShape 1" descr="Resultado de imagen para bienes nacionales">
          <a:extLst>
            <a:ext uri="{FF2B5EF4-FFF2-40B4-BE49-F238E27FC236}">
              <a16:creationId xmlns:a16="http://schemas.microsoft.com/office/drawing/2014/main" id="{95F39B22-3300-47A2-B0CE-7D4AEE5518C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26" name="AutoShape 1" descr="Resultado de imagen para bienes nacionales">
          <a:extLst>
            <a:ext uri="{FF2B5EF4-FFF2-40B4-BE49-F238E27FC236}">
              <a16:creationId xmlns:a16="http://schemas.microsoft.com/office/drawing/2014/main" id="{1E9B9555-6DE4-498D-99D0-B1A1A18D5DE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7" name="AutoShape 1" descr="Resultado de imagen para bienes nacionales">
          <a:extLst>
            <a:ext uri="{FF2B5EF4-FFF2-40B4-BE49-F238E27FC236}">
              <a16:creationId xmlns:a16="http://schemas.microsoft.com/office/drawing/2014/main" id="{9A9DCA8C-B585-45FB-A1F1-03C255507F4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8" name="AutoShape 1" descr="Resultado de imagen para bienes nacionales">
          <a:extLst>
            <a:ext uri="{FF2B5EF4-FFF2-40B4-BE49-F238E27FC236}">
              <a16:creationId xmlns:a16="http://schemas.microsoft.com/office/drawing/2014/main" id="{F8D3F7F6-9E91-4D2E-BCF2-3EB28CA3C21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29" name="AutoShape 1" descr="Resultado de imagen para bienes nacionales">
          <a:extLst>
            <a:ext uri="{FF2B5EF4-FFF2-40B4-BE49-F238E27FC236}">
              <a16:creationId xmlns:a16="http://schemas.microsoft.com/office/drawing/2014/main" id="{5DE9D42F-963F-4250-87C7-60BC629309F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0" name="AutoShape 1" descr="Resultado de imagen para bienes nacionales">
          <a:extLst>
            <a:ext uri="{FF2B5EF4-FFF2-40B4-BE49-F238E27FC236}">
              <a16:creationId xmlns:a16="http://schemas.microsoft.com/office/drawing/2014/main" id="{6E82A823-F201-4AAB-9113-AD8CBDBED95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1" name="AutoShape 1" descr="Resultado de imagen para bienes nacionales">
          <a:extLst>
            <a:ext uri="{FF2B5EF4-FFF2-40B4-BE49-F238E27FC236}">
              <a16:creationId xmlns:a16="http://schemas.microsoft.com/office/drawing/2014/main" id="{DD74E515-0F4A-40B2-BE01-776F1E3BE4D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2" name="AutoShape 1" descr="Resultado de imagen para bienes nacionales">
          <a:extLst>
            <a:ext uri="{FF2B5EF4-FFF2-40B4-BE49-F238E27FC236}">
              <a16:creationId xmlns:a16="http://schemas.microsoft.com/office/drawing/2014/main" id="{0536E41C-F49C-4F71-AC14-4B4A5BDA40C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3" name="AutoShape 1" descr="Resultado de imagen para bienes nacionales">
          <a:extLst>
            <a:ext uri="{FF2B5EF4-FFF2-40B4-BE49-F238E27FC236}">
              <a16:creationId xmlns:a16="http://schemas.microsoft.com/office/drawing/2014/main" id="{C6197849-0A2A-4A9C-80E0-A7F53BFA5B5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4" name="AutoShape 1" descr="Resultado de imagen para bienes nacionales">
          <a:extLst>
            <a:ext uri="{FF2B5EF4-FFF2-40B4-BE49-F238E27FC236}">
              <a16:creationId xmlns:a16="http://schemas.microsoft.com/office/drawing/2014/main" id="{9F6274B8-7824-4B59-844D-46E68D76E84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5" name="AutoShape 1" descr="Resultado de imagen para bienes nacionales">
          <a:extLst>
            <a:ext uri="{FF2B5EF4-FFF2-40B4-BE49-F238E27FC236}">
              <a16:creationId xmlns:a16="http://schemas.microsoft.com/office/drawing/2014/main" id="{16017C6F-E271-40C6-AE08-9E049B61A31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6" name="AutoShape 1" descr="Resultado de imagen para bienes nacionales">
          <a:extLst>
            <a:ext uri="{FF2B5EF4-FFF2-40B4-BE49-F238E27FC236}">
              <a16:creationId xmlns:a16="http://schemas.microsoft.com/office/drawing/2014/main" id="{F3221780-9B24-4D8F-8E27-DD8417161A5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7" name="AutoShape 1" descr="Resultado de imagen para bienes nacionales">
          <a:extLst>
            <a:ext uri="{FF2B5EF4-FFF2-40B4-BE49-F238E27FC236}">
              <a16:creationId xmlns:a16="http://schemas.microsoft.com/office/drawing/2014/main" id="{BC898569-63B2-4E89-8183-E754511065D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8" name="AutoShape 1" descr="Resultado de imagen para bienes nacionales">
          <a:extLst>
            <a:ext uri="{FF2B5EF4-FFF2-40B4-BE49-F238E27FC236}">
              <a16:creationId xmlns:a16="http://schemas.microsoft.com/office/drawing/2014/main" id="{F76B4F38-E78D-4B80-B48F-DF17F021276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39" name="AutoShape 1" descr="Resultado de imagen para bienes nacionales">
          <a:extLst>
            <a:ext uri="{FF2B5EF4-FFF2-40B4-BE49-F238E27FC236}">
              <a16:creationId xmlns:a16="http://schemas.microsoft.com/office/drawing/2014/main" id="{47339714-99AC-42DF-BDC0-37E0D22430B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0" name="AutoShape 1" descr="Resultado de imagen para bienes nacionales">
          <a:extLst>
            <a:ext uri="{FF2B5EF4-FFF2-40B4-BE49-F238E27FC236}">
              <a16:creationId xmlns:a16="http://schemas.microsoft.com/office/drawing/2014/main" id="{A43A1E4C-5FE0-493B-BE56-92EBC5D1500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1" name="AutoShape 1" descr="Resultado de imagen para bienes nacionales">
          <a:extLst>
            <a:ext uri="{FF2B5EF4-FFF2-40B4-BE49-F238E27FC236}">
              <a16:creationId xmlns:a16="http://schemas.microsoft.com/office/drawing/2014/main" id="{2E3707EB-FE45-491A-A281-C39C07D3384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2" name="AutoShape 1" descr="Resultado de imagen para bienes nacionales">
          <a:extLst>
            <a:ext uri="{FF2B5EF4-FFF2-40B4-BE49-F238E27FC236}">
              <a16:creationId xmlns:a16="http://schemas.microsoft.com/office/drawing/2014/main" id="{ED598FA8-FBB8-4660-8EEC-A15D4105ADC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3" name="AutoShape 1" descr="Resultado de imagen para bienes nacionales">
          <a:extLst>
            <a:ext uri="{FF2B5EF4-FFF2-40B4-BE49-F238E27FC236}">
              <a16:creationId xmlns:a16="http://schemas.microsoft.com/office/drawing/2014/main" id="{B9C7A664-217B-4351-A98C-031443330C6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4" name="AutoShape 1" descr="Resultado de imagen para bienes nacionales">
          <a:extLst>
            <a:ext uri="{FF2B5EF4-FFF2-40B4-BE49-F238E27FC236}">
              <a16:creationId xmlns:a16="http://schemas.microsoft.com/office/drawing/2014/main" id="{9550CBAE-EB9D-49A4-AC14-D3C990DB3E1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5" name="AutoShape 1" descr="Resultado de imagen para bienes nacionales">
          <a:extLst>
            <a:ext uri="{FF2B5EF4-FFF2-40B4-BE49-F238E27FC236}">
              <a16:creationId xmlns:a16="http://schemas.microsoft.com/office/drawing/2014/main" id="{6D08EAAC-348D-4200-9277-729AB295590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6" name="AutoShape 1" descr="Resultado de imagen para bienes nacionales">
          <a:extLst>
            <a:ext uri="{FF2B5EF4-FFF2-40B4-BE49-F238E27FC236}">
              <a16:creationId xmlns:a16="http://schemas.microsoft.com/office/drawing/2014/main" id="{3B363FF7-0CF5-4FE5-81C6-37B816426AB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7" name="AutoShape 1" descr="Resultado de imagen para bienes nacionales">
          <a:extLst>
            <a:ext uri="{FF2B5EF4-FFF2-40B4-BE49-F238E27FC236}">
              <a16:creationId xmlns:a16="http://schemas.microsoft.com/office/drawing/2014/main" id="{ED70C7E7-5FD2-4766-8FCC-A5C2505860A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48" name="AutoShape 1" descr="Resultado de imagen para bienes nacionales">
          <a:extLst>
            <a:ext uri="{FF2B5EF4-FFF2-40B4-BE49-F238E27FC236}">
              <a16:creationId xmlns:a16="http://schemas.microsoft.com/office/drawing/2014/main" id="{FBF03145-C3DD-43E2-8494-A9D8C0EBD68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49" name="AutoShape 1" descr="Resultado de imagen para bienes nacionales">
          <a:extLst>
            <a:ext uri="{FF2B5EF4-FFF2-40B4-BE49-F238E27FC236}">
              <a16:creationId xmlns:a16="http://schemas.microsoft.com/office/drawing/2014/main" id="{C18A8F6F-41B0-4A9A-A2EC-F530BC7C6D9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0" name="AutoShape 1" descr="Resultado de imagen para bienes nacionales">
          <a:extLst>
            <a:ext uri="{FF2B5EF4-FFF2-40B4-BE49-F238E27FC236}">
              <a16:creationId xmlns:a16="http://schemas.microsoft.com/office/drawing/2014/main" id="{292D15D6-DFDE-435E-B599-77D5C835052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1" name="AutoShape 1" descr="Resultado de imagen para bienes nacionales">
          <a:extLst>
            <a:ext uri="{FF2B5EF4-FFF2-40B4-BE49-F238E27FC236}">
              <a16:creationId xmlns:a16="http://schemas.microsoft.com/office/drawing/2014/main" id="{CB739351-4D56-4E57-9DBE-0A258C24B80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2" name="AutoShape 1" descr="Resultado de imagen para bienes nacionales">
          <a:extLst>
            <a:ext uri="{FF2B5EF4-FFF2-40B4-BE49-F238E27FC236}">
              <a16:creationId xmlns:a16="http://schemas.microsoft.com/office/drawing/2014/main" id="{9A58CF69-1FCA-465A-8EB8-5F88337BA2E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3" name="AutoShape 1" descr="Resultado de imagen para bienes nacionales">
          <a:extLst>
            <a:ext uri="{FF2B5EF4-FFF2-40B4-BE49-F238E27FC236}">
              <a16:creationId xmlns:a16="http://schemas.microsoft.com/office/drawing/2014/main" id="{60DD47DF-5761-46F4-B7C9-5F1023EB49C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4" name="AutoShape 1" descr="Resultado de imagen para bienes nacionales">
          <a:extLst>
            <a:ext uri="{FF2B5EF4-FFF2-40B4-BE49-F238E27FC236}">
              <a16:creationId xmlns:a16="http://schemas.microsoft.com/office/drawing/2014/main" id="{3B322715-7668-47C2-BC20-6CE613A9DD1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5" name="AutoShape 1" descr="Resultado de imagen para bienes nacionales">
          <a:extLst>
            <a:ext uri="{FF2B5EF4-FFF2-40B4-BE49-F238E27FC236}">
              <a16:creationId xmlns:a16="http://schemas.microsoft.com/office/drawing/2014/main" id="{E7EE259D-8788-4052-804C-2F3D30351DF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6" name="AutoShape 1" descr="Resultado de imagen para bienes nacionales">
          <a:extLst>
            <a:ext uri="{FF2B5EF4-FFF2-40B4-BE49-F238E27FC236}">
              <a16:creationId xmlns:a16="http://schemas.microsoft.com/office/drawing/2014/main" id="{B7F0C301-0BE9-49D6-AE96-C7DF3FB507F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7" name="AutoShape 1" descr="Resultado de imagen para bienes nacionales">
          <a:extLst>
            <a:ext uri="{FF2B5EF4-FFF2-40B4-BE49-F238E27FC236}">
              <a16:creationId xmlns:a16="http://schemas.microsoft.com/office/drawing/2014/main" id="{039DAB8D-6302-45DA-A7F5-B2F09D75A1E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8" name="AutoShape 1" descr="Resultado de imagen para bienes nacionales">
          <a:extLst>
            <a:ext uri="{FF2B5EF4-FFF2-40B4-BE49-F238E27FC236}">
              <a16:creationId xmlns:a16="http://schemas.microsoft.com/office/drawing/2014/main" id="{77EEF77D-D98A-4339-946D-E4C787E52A4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59" name="AutoShape 1" descr="Resultado de imagen para bienes nacionales">
          <a:extLst>
            <a:ext uri="{FF2B5EF4-FFF2-40B4-BE49-F238E27FC236}">
              <a16:creationId xmlns:a16="http://schemas.microsoft.com/office/drawing/2014/main" id="{D088E38D-DEB5-4F30-B44D-7508C3305A8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0" name="AutoShape 1" descr="Resultado de imagen para bienes nacionales">
          <a:extLst>
            <a:ext uri="{FF2B5EF4-FFF2-40B4-BE49-F238E27FC236}">
              <a16:creationId xmlns:a16="http://schemas.microsoft.com/office/drawing/2014/main" id="{1902E207-0F83-44F3-A818-8E0D3142392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1" name="AutoShape 1" descr="Resultado de imagen para bienes nacionales">
          <a:extLst>
            <a:ext uri="{FF2B5EF4-FFF2-40B4-BE49-F238E27FC236}">
              <a16:creationId xmlns:a16="http://schemas.microsoft.com/office/drawing/2014/main" id="{9E9E6215-39A0-4F7B-A9E0-084293F1285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2" name="AutoShape 1" descr="Resultado de imagen para bienes nacionales">
          <a:extLst>
            <a:ext uri="{FF2B5EF4-FFF2-40B4-BE49-F238E27FC236}">
              <a16:creationId xmlns:a16="http://schemas.microsoft.com/office/drawing/2014/main" id="{90C20038-6E8E-462B-A5B2-72F26A27A8F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3" name="AutoShape 1" descr="Resultado de imagen para bienes nacionales">
          <a:extLst>
            <a:ext uri="{FF2B5EF4-FFF2-40B4-BE49-F238E27FC236}">
              <a16:creationId xmlns:a16="http://schemas.microsoft.com/office/drawing/2014/main" id="{65E79A49-C8BF-4F43-A681-F52DC1873CA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64" name="AutoShape 1" descr="Resultado de imagen para bienes nacionales">
          <a:extLst>
            <a:ext uri="{FF2B5EF4-FFF2-40B4-BE49-F238E27FC236}">
              <a16:creationId xmlns:a16="http://schemas.microsoft.com/office/drawing/2014/main" id="{117E1056-94B5-407D-95C9-5EA6D8FAC18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65" name="AutoShape 1" descr="Resultado de imagen para bienes nacionales">
          <a:extLst>
            <a:ext uri="{FF2B5EF4-FFF2-40B4-BE49-F238E27FC236}">
              <a16:creationId xmlns:a16="http://schemas.microsoft.com/office/drawing/2014/main" id="{90F10014-A635-4F3D-8422-9B5D954B341B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6" name="AutoShape 1" descr="Resultado de imagen para bienes nacionales">
          <a:extLst>
            <a:ext uri="{FF2B5EF4-FFF2-40B4-BE49-F238E27FC236}">
              <a16:creationId xmlns:a16="http://schemas.microsoft.com/office/drawing/2014/main" id="{60BDD033-2C1F-4992-99FB-8101A2355DF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7" name="AutoShape 1" descr="Resultado de imagen para bienes nacionales">
          <a:extLst>
            <a:ext uri="{FF2B5EF4-FFF2-40B4-BE49-F238E27FC236}">
              <a16:creationId xmlns:a16="http://schemas.microsoft.com/office/drawing/2014/main" id="{BE77AE59-763C-4AAE-A552-EC14C4448124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8" name="AutoShape 1" descr="Resultado de imagen para bienes nacionales">
          <a:extLst>
            <a:ext uri="{FF2B5EF4-FFF2-40B4-BE49-F238E27FC236}">
              <a16:creationId xmlns:a16="http://schemas.microsoft.com/office/drawing/2014/main" id="{C158C5FD-905C-45AD-90D0-7F0FCE6C3D4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59</xdr:row>
      <xdr:rowOff>9524</xdr:rowOff>
    </xdr:to>
    <xdr:sp macro="" textlink="">
      <xdr:nvSpPr>
        <xdr:cNvPr id="169" name="AutoShape 1" descr="Resultado de imagen para bienes nacionales">
          <a:extLst>
            <a:ext uri="{FF2B5EF4-FFF2-40B4-BE49-F238E27FC236}">
              <a16:creationId xmlns:a16="http://schemas.microsoft.com/office/drawing/2014/main" id="{BD2E27D0-AB99-49DC-AE09-4CD0921AE69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0" name="AutoShape 1" descr="Resultado de imagen para bienes nacionales">
          <a:extLst>
            <a:ext uri="{FF2B5EF4-FFF2-40B4-BE49-F238E27FC236}">
              <a16:creationId xmlns:a16="http://schemas.microsoft.com/office/drawing/2014/main" id="{7CE279F4-50FB-4A22-8549-37695CD958D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1" name="AutoShape 1" descr="Resultado de imagen para bienes nacionales">
          <a:extLst>
            <a:ext uri="{FF2B5EF4-FFF2-40B4-BE49-F238E27FC236}">
              <a16:creationId xmlns:a16="http://schemas.microsoft.com/office/drawing/2014/main" id="{9A0C7218-8543-426F-BDD9-72F6EC73D51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2" name="AutoShape 1" descr="Resultado de imagen para bienes nacionales">
          <a:extLst>
            <a:ext uri="{FF2B5EF4-FFF2-40B4-BE49-F238E27FC236}">
              <a16:creationId xmlns:a16="http://schemas.microsoft.com/office/drawing/2014/main" id="{C4010491-2897-4E5D-9166-5DBEC5A602C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3" name="AutoShape 1" descr="Resultado de imagen para bienes nacionales">
          <a:extLst>
            <a:ext uri="{FF2B5EF4-FFF2-40B4-BE49-F238E27FC236}">
              <a16:creationId xmlns:a16="http://schemas.microsoft.com/office/drawing/2014/main" id="{04A56A3B-8CFF-48BA-8BD2-0087E0FE5589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4" name="AutoShape 1" descr="Resultado de imagen para bienes nacionales">
          <a:extLst>
            <a:ext uri="{FF2B5EF4-FFF2-40B4-BE49-F238E27FC236}">
              <a16:creationId xmlns:a16="http://schemas.microsoft.com/office/drawing/2014/main" id="{E24D66DA-C340-4042-8962-CDFD7118C44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5" name="AutoShape 1" descr="Resultado de imagen para bienes nacionales">
          <a:extLst>
            <a:ext uri="{FF2B5EF4-FFF2-40B4-BE49-F238E27FC236}">
              <a16:creationId xmlns:a16="http://schemas.microsoft.com/office/drawing/2014/main" id="{1C00B372-03E2-447C-BBE5-404CC94249C0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6" name="AutoShape 1" descr="Resultado de imagen para bienes nacionales">
          <a:extLst>
            <a:ext uri="{FF2B5EF4-FFF2-40B4-BE49-F238E27FC236}">
              <a16:creationId xmlns:a16="http://schemas.microsoft.com/office/drawing/2014/main" id="{8A4857E2-A84D-4C57-BB20-CB573F425E8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7" name="AutoShape 1" descr="Resultado de imagen para bienes nacionales">
          <a:extLst>
            <a:ext uri="{FF2B5EF4-FFF2-40B4-BE49-F238E27FC236}">
              <a16:creationId xmlns:a16="http://schemas.microsoft.com/office/drawing/2014/main" id="{F78CE332-A92D-4CBB-BB54-301F3CC4AF5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3</xdr:col>
      <xdr:colOff>304800</xdr:colOff>
      <xdr:row>59</xdr:row>
      <xdr:rowOff>9525</xdr:rowOff>
    </xdr:to>
    <xdr:sp macro="" textlink="">
      <xdr:nvSpPr>
        <xdr:cNvPr id="178" name="AutoShape 1" descr="Resultado de imagen para bienes nacionales">
          <a:extLst>
            <a:ext uri="{FF2B5EF4-FFF2-40B4-BE49-F238E27FC236}">
              <a16:creationId xmlns:a16="http://schemas.microsoft.com/office/drawing/2014/main" id="{923F73F7-DD78-4A44-8185-FA229B7078E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76200</xdr:colOff>
      <xdr:row>54</xdr:row>
      <xdr:rowOff>0</xdr:rowOff>
    </xdr:from>
    <xdr:to>
      <xdr:col>3</xdr:col>
      <xdr:colOff>381000</xdr:colOff>
      <xdr:row>59</xdr:row>
      <xdr:rowOff>9525</xdr:rowOff>
    </xdr:to>
    <xdr:sp macro="" textlink="">
      <xdr:nvSpPr>
        <xdr:cNvPr id="179" name="AutoShape 1" descr="Resultado de imagen para bienes nacionales">
          <a:extLst>
            <a:ext uri="{FF2B5EF4-FFF2-40B4-BE49-F238E27FC236}">
              <a16:creationId xmlns:a16="http://schemas.microsoft.com/office/drawing/2014/main" id="{03807D17-9948-44AD-B778-CB8B93BB9054}"/>
            </a:ext>
          </a:extLst>
        </xdr:cNvPr>
        <xdr:cNvSpPr>
          <a:spLocks noChangeAspect="1" noChangeArrowheads="1"/>
        </xdr:cNvSpPr>
      </xdr:nvSpPr>
      <xdr:spPr bwMode="auto">
        <a:xfrm>
          <a:off x="3829050" y="1152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0" name="AutoShape 1" descr="Resultado de imagen para bienes nacionales">
          <a:extLst>
            <a:ext uri="{FF2B5EF4-FFF2-40B4-BE49-F238E27FC236}">
              <a16:creationId xmlns:a16="http://schemas.microsoft.com/office/drawing/2014/main" id="{5A3E7B5E-A7F5-4D4A-8CE5-2C3656F3D0A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1" name="AutoShape 1" descr="Resultado de imagen para bienes nacionales">
          <a:extLst>
            <a:ext uri="{FF2B5EF4-FFF2-40B4-BE49-F238E27FC236}">
              <a16:creationId xmlns:a16="http://schemas.microsoft.com/office/drawing/2014/main" id="{A4BED3D7-7076-4819-AB77-D6F543D37C3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2" name="AutoShape 1" descr="Resultado de imagen para bienes nacionales">
          <a:extLst>
            <a:ext uri="{FF2B5EF4-FFF2-40B4-BE49-F238E27FC236}">
              <a16:creationId xmlns:a16="http://schemas.microsoft.com/office/drawing/2014/main" id="{2FE3BC82-7DB3-4A00-B3F5-16B56AFA7A65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3" name="AutoShape 1" descr="Resultado de imagen para bienes nacionales">
          <a:extLst>
            <a:ext uri="{FF2B5EF4-FFF2-40B4-BE49-F238E27FC236}">
              <a16:creationId xmlns:a16="http://schemas.microsoft.com/office/drawing/2014/main" id="{BCA54518-3F12-468E-961B-6CD73CE1BD5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4" name="AutoShape 1" descr="Resultado de imagen para bienes nacionales">
          <a:extLst>
            <a:ext uri="{FF2B5EF4-FFF2-40B4-BE49-F238E27FC236}">
              <a16:creationId xmlns:a16="http://schemas.microsoft.com/office/drawing/2014/main" id="{77CB87CD-FCF4-4AC5-A5B5-B3AC92C724A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5" name="AutoShape 1" descr="Resultado de imagen para bienes nacionales">
          <a:extLst>
            <a:ext uri="{FF2B5EF4-FFF2-40B4-BE49-F238E27FC236}">
              <a16:creationId xmlns:a16="http://schemas.microsoft.com/office/drawing/2014/main" id="{680D8DAF-2E98-4420-AF81-986211C2784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6" name="AutoShape 1" descr="Resultado de imagen para bienes nacionales">
          <a:extLst>
            <a:ext uri="{FF2B5EF4-FFF2-40B4-BE49-F238E27FC236}">
              <a16:creationId xmlns:a16="http://schemas.microsoft.com/office/drawing/2014/main" id="{4663EF96-966C-483E-8057-7A3EDA60D52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87" name="AutoShape 1" descr="Resultado de imagen para bienes nacionales">
          <a:extLst>
            <a:ext uri="{FF2B5EF4-FFF2-40B4-BE49-F238E27FC236}">
              <a16:creationId xmlns:a16="http://schemas.microsoft.com/office/drawing/2014/main" id="{F8FF6A93-AE67-4F9F-B338-20929130B68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88" name="AutoShape 1" descr="Resultado de imagen para bienes nacionales">
          <a:extLst>
            <a:ext uri="{FF2B5EF4-FFF2-40B4-BE49-F238E27FC236}">
              <a16:creationId xmlns:a16="http://schemas.microsoft.com/office/drawing/2014/main" id="{6C102764-187E-41BC-AF8A-65B9E0E8C886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89" name="AutoShape 1" descr="Resultado de imagen para bienes nacionales">
          <a:extLst>
            <a:ext uri="{FF2B5EF4-FFF2-40B4-BE49-F238E27FC236}">
              <a16:creationId xmlns:a16="http://schemas.microsoft.com/office/drawing/2014/main" id="{318D63EA-4136-4986-8FF2-4E1595D63E4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0" name="AutoShape 1" descr="Resultado de imagen para bienes nacionales">
          <a:extLst>
            <a:ext uri="{FF2B5EF4-FFF2-40B4-BE49-F238E27FC236}">
              <a16:creationId xmlns:a16="http://schemas.microsoft.com/office/drawing/2014/main" id="{2A385AE4-185F-4EC1-96F2-B980E52A248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1" name="AutoShape 1" descr="Resultado de imagen para bienes nacionales">
          <a:extLst>
            <a:ext uri="{FF2B5EF4-FFF2-40B4-BE49-F238E27FC236}">
              <a16:creationId xmlns:a16="http://schemas.microsoft.com/office/drawing/2014/main" id="{2AD19721-6D14-40E5-A83F-44895C79340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2" name="AutoShape 1" descr="Resultado de imagen para bienes nacionales">
          <a:extLst>
            <a:ext uri="{FF2B5EF4-FFF2-40B4-BE49-F238E27FC236}">
              <a16:creationId xmlns:a16="http://schemas.microsoft.com/office/drawing/2014/main" id="{1C6822CA-54C9-48CC-B162-A476815A89E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3" name="AutoShape 1" descr="Resultado de imagen para bienes nacionales">
          <a:extLst>
            <a:ext uri="{FF2B5EF4-FFF2-40B4-BE49-F238E27FC236}">
              <a16:creationId xmlns:a16="http://schemas.microsoft.com/office/drawing/2014/main" id="{2CCCEF0C-4B68-4833-A6BA-A412449F267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4" name="AutoShape 1" descr="Resultado de imagen para bienes nacionales">
          <a:extLst>
            <a:ext uri="{FF2B5EF4-FFF2-40B4-BE49-F238E27FC236}">
              <a16:creationId xmlns:a16="http://schemas.microsoft.com/office/drawing/2014/main" id="{A35C2107-876F-4514-B89C-5B5B066CE46C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5" name="AutoShape 1" descr="Resultado de imagen para bienes nacionales">
          <a:extLst>
            <a:ext uri="{FF2B5EF4-FFF2-40B4-BE49-F238E27FC236}">
              <a16:creationId xmlns:a16="http://schemas.microsoft.com/office/drawing/2014/main" id="{D458B136-42C9-4FC8-80E0-78745AFDFAA2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6" name="AutoShape 1" descr="Resultado de imagen para bienes nacionales">
          <a:extLst>
            <a:ext uri="{FF2B5EF4-FFF2-40B4-BE49-F238E27FC236}">
              <a16:creationId xmlns:a16="http://schemas.microsoft.com/office/drawing/2014/main" id="{AC28AB18-2322-4803-AE53-32F03A5EE36A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7" name="AutoShape 1" descr="Resultado de imagen para bienes nacionales">
          <a:extLst>
            <a:ext uri="{FF2B5EF4-FFF2-40B4-BE49-F238E27FC236}">
              <a16:creationId xmlns:a16="http://schemas.microsoft.com/office/drawing/2014/main" id="{9EB6CE07-F4A8-43DB-9C6C-CFED35603CF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8" name="AutoShape 1" descr="Resultado de imagen para bienes nacionales">
          <a:extLst>
            <a:ext uri="{FF2B5EF4-FFF2-40B4-BE49-F238E27FC236}">
              <a16:creationId xmlns:a16="http://schemas.microsoft.com/office/drawing/2014/main" id="{4980AE85-D1C2-42E9-A0E0-C3059CB3A43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199" name="AutoShape 1" descr="Resultado de imagen para bienes nacionales">
          <a:extLst>
            <a:ext uri="{FF2B5EF4-FFF2-40B4-BE49-F238E27FC236}">
              <a16:creationId xmlns:a16="http://schemas.microsoft.com/office/drawing/2014/main" id="{66AB2991-14D7-461B-B877-D9B9DF88F04E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0" name="AutoShape 1" descr="Resultado de imagen para bienes nacionales">
          <a:extLst>
            <a:ext uri="{FF2B5EF4-FFF2-40B4-BE49-F238E27FC236}">
              <a16:creationId xmlns:a16="http://schemas.microsoft.com/office/drawing/2014/main" id="{88D1247D-0073-4899-B536-72951E86526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1" name="AutoShape 1" descr="Resultado de imagen para bienes nacionales">
          <a:extLst>
            <a:ext uri="{FF2B5EF4-FFF2-40B4-BE49-F238E27FC236}">
              <a16:creationId xmlns:a16="http://schemas.microsoft.com/office/drawing/2014/main" id="{63AAE5A6-92D6-459A-8135-9CCF6AB4BA8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2" name="AutoShape 1" descr="Resultado de imagen para bienes nacionales">
          <a:extLst>
            <a:ext uri="{FF2B5EF4-FFF2-40B4-BE49-F238E27FC236}">
              <a16:creationId xmlns:a16="http://schemas.microsoft.com/office/drawing/2014/main" id="{CD2D7E87-6690-402B-ADD9-5536B7B0765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3" name="AutoShape 1" descr="Resultado de imagen para bienes nacionales">
          <a:extLst>
            <a:ext uri="{FF2B5EF4-FFF2-40B4-BE49-F238E27FC236}">
              <a16:creationId xmlns:a16="http://schemas.microsoft.com/office/drawing/2014/main" id="{084A031A-512E-49B2-9103-07E1CEE47153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4" name="AutoShape 1" descr="Resultado de imagen para bienes nacionales">
          <a:extLst>
            <a:ext uri="{FF2B5EF4-FFF2-40B4-BE49-F238E27FC236}">
              <a16:creationId xmlns:a16="http://schemas.microsoft.com/office/drawing/2014/main" id="{9F086439-3527-4B96-B8B5-87AAAF3AAAF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5" name="AutoShape 1" descr="Resultado de imagen para bienes nacionales">
          <a:extLst>
            <a:ext uri="{FF2B5EF4-FFF2-40B4-BE49-F238E27FC236}">
              <a16:creationId xmlns:a16="http://schemas.microsoft.com/office/drawing/2014/main" id="{F0EF6344-B6AB-4E0A-A358-B087053EC3F1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6" name="AutoShape 1" descr="Resultado de imagen para bienes nacionales">
          <a:extLst>
            <a:ext uri="{FF2B5EF4-FFF2-40B4-BE49-F238E27FC236}">
              <a16:creationId xmlns:a16="http://schemas.microsoft.com/office/drawing/2014/main" id="{EF105228-3FA0-4198-AE2B-496E97E0007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7" name="AutoShape 1" descr="Resultado de imagen para bienes nacionales">
          <a:extLst>
            <a:ext uri="{FF2B5EF4-FFF2-40B4-BE49-F238E27FC236}">
              <a16:creationId xmlns:a16="http://schemas.microsoft.com/office/drawing/2014/main" id="{6FD1CF24-8A56-4EC2-93FD-247B56131A9D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8" name="AutoShape 1" descr="Resultado de imagen para bienes nacionales">
          <a:extLst>
            <a:ext uri="{FF2B5EF4-FFF2-40B4-BE49-F238E27FC236}">
              <a16:creationId xmlns:a16="http://schemas.microsoft.com/office/drawing/2014/main" id="{6906B9F1-6ABA-44A5-8507-651CCA6DD838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9" name="AutoShape 1" descr="Resultado de imagen para bienes nacionales">
          <a:extLst>
            <a:ext uri="{FF2B5EF4-FFF2-40B4-BE49-F238E27FC236}">
              <a16:creationId xmlns:a16="http://schemas.microsoft.com/office/drawing/2014/main" id="{84A6E6BE-D3EC-4767-8E95-5AEBBA8104EF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10" name="AutoShape 1" descr="Resultado de imagen para bienes nacionales">
          <a:extLst>
            <a:ext uri="{FF2B5EF4-FFF2-40B4-BE49-F238E27FC236}">
              <a16:creationId xmlns:a16="http://schemas.microsoft.com/office/drawing/2014/main" id="{6A0CA82C-CC8F-4F06-B661-792E267F4427}"/>
            </a:ext>
          </a:extLst>
        </xdr:cNvPr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404811</xdr:colOff>
      <xdr:row>3</xdr:row>
      <xdr:rowOff>250031</xdr:rowOff>
    </xdr:from>
    <xdr:to>
      <xdr:col>1</xdr:col>
      <xdr:colOff>560884</xdr:colOff>
      <xdr:row>7</xdr:row>
      <xdr:rowOff>273843</xdr:rowOff>
    </xdr:to>
    <xdr:pic>
      <xdr:nvPicPr>
        <xdr:cNvPr id="211" name="Imagen 210">
          <a:extLst>
            <a:ext uri="{FF2B5EF4-FFF2-40B4-BE49-F238E27FC236}">
              <a16:creationId xmlns:a16="http://schemas.microsoft.com/office/drawing/2014/main" id="{CDDFC843-9F8B-42F3-98B9-029554688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1" y="850106"/>
          <a:ext cx="1470523" cy="11191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533C3-1844-4183-943A-8213271892FD}">
  <dimension ref="A4:AA82"/>
  <sheetViews>
    <sheetView tabSelected="1" topLeftCell="A34" zoomScale="80" zoomScaleNormal="80" workbookViewId="0">
      <selection activeCell="G61" sqref="G61"/>
    </sheetView>
  </sheetViews>
  <sheetFormatPr baseColWidth="10" defaultRowHeight="15.75" x14ac:dyDescent="0.25"/>
  <cols>
    <col min="1" max="1" width="19.7109375" style="1" customWidth="1"/>
    <col min="2" max="2" width="36.5703125" style="1" customWidth="1"/>
    <col min="3" max="3" width="12" style="1" hidden="1" customWidth="1"/>
    <col min="4" max="4" width="40.5703125" style="1" customWidth="1"/>
    <col min="5" max="5" width="37" style="1" customWidth="1"/>
    <col min="6" max="6" width="23.85546875" style="1" hidden="1" customWidth="1"/>
    <col min="7" max="7" width="30.140625" style="1" bestFit="1" customWidth="1"/>
    <col min="8" max="8" width="20.28515625" style="2" customWidth="1"/>
    <col min="9" max="9" width="17.140625" style="1" bestFit="1" customWidth="1"/>
    <col min="10" max="10" width="18.28515625" style="2" customWidth="1"/>
    <col min="11" max="11" width="25.28515625" style="2" bestFit="1" customWidth="1"/>
    <col min="12" max="12" width="17" style="1" customWidth="1"/>
    <col min="13" max="13" width="11.42578125" style="1"/>
    <col min="14" max="14" width="16.85546875" style="1" bestFit="1" customWidth="1"/>
    <col min="15" max="15" width="14.42578125" style="1" customWidth="1"/>
    <col min="16" max="16" width="13" style="1" bestFit="1" customWidth="1"/>
    <col min="17" max="17" width="14.140625" style="1" bestFit="1" customWidth="1"/>
    <col min="18" max="27" width="11.42578125" style="1"/>
    <col min="28" max="16384" width="11.42578125" style="3"/>
  </cols>
  <sheetData>
    <row r="4" spans="1:12" ht="25.5" x14ac:dyDescent="0.35">
      <c r="A4" s="59" t="s">
        <v>0</v>
      </c>
      <c r="B4" s="59"/>
      <c r="C4" s="59"/>
      <c r="D4" s="59"/>
      <c r="E4" s="59"/>
      <c r="F4" s="59"/>
      <c r="G4" s="59"/>
    </row>
    <row r="5" spans="1:12" ht="20.25" x14ac:dyDescent="0.3">
      <c r="A5" s="60" t="s">
        <v>1</v>
      </c>
      <c r="B5" s="60"/>
      <c r="C5" s="60"/>
      <c r="D5" s="60"/>
      <c r="E5" s="60"/>
      <c r="F5" s="60"/>
      <c r="G5" s="60"/>
    </row>
    <row r="6" spans="1:12" ht="20.25" x14ac:dyDescent="0.3">
      <c r="A6" s="60" t="s">
        <v>70</v>
      </c>
      <c r="B6" s="60"/>
      <c r="C6" s="60"/>
      <c r="D6" s="60"/>
      <c r="E6" s="60"/>
      <c r="F6" s="60"/>
      <c r="G6" s="60"/>
    </row>
    <row r="7" spans="1:12" ht="20.25" x14ac:dyDescent="0.3">
      <c r="A7" s="60" t="s">
        <v>2</v>
      </c>
      <c r="B7" s="60"/>
      <c r="C7" s="60"/>
      <c r="D7" s="60"/>
      <c r="E7" s="60"/>
      <c r="F7" s="60"/>
      <c r="G7" s="60"/>
    </row>
    <row r="8" spans="1:12" ht="23.25" x14ac:dyDescent="0.35">
      <c r="A8" s="8"/>
      <c r="B8" s="8"/>
      <c r="C8" s="8"/>
      <c r="D8" s="9"/>
      <c r="E8" s="8"/>
      <c r="F8" s="8"/>
      <c r="G8" s="8"/>
    </row>
    <row r="9" spans="1:12" ht="23.25" x14ac:dyDescent="0.35">
      <c r="A9" s="8"/>
      <c r="B9" s="8"/>
      <c r="C9" s="8"/>
      <c r="D9" s="9"/>
      <c r="E9" s="10">
        <v>44895</v>
      </c>
      <c r="F9" s="11">
        <v>43769</v>
      </c>
      <c r="G9" s="8"/>
    </row>
    <row r="10" spans="1:12" ht="23.25" x14ac:dyDescent="0.35">
      <c r="A10" s="8"/>
      <c r="B10" s="12" t="s">
        <v>3</v>
      </c>
      <c r="C10" s="12"/>
      <c r="D10" s="8"/>
      <c r="E10" s="8"/>
      <c r="F10" s="8"/>
      <c r="G10" s="8"/>
    </row>
    <row r="11" spans="1:12" ht="12" customHeight="1" x14ac:dyDescent="0.35">
      <c r="A11" s="8"/>
      <c r="B11" s="12"/>
      <c r="C11" s="12"/>
      <c r="D11" s="8"/>
      <c r="E11" s="8"/>
      <c r="F11" s="8"/>
      <c r="G11" s="8"/>
    </row>
    <row r="12" spans="1:12" ht="23.25" x14ac:dyDescent="0.35">
      <c r="A12" s="8"/>
      <c r="B12" s="12" t="s">
        <v>4</v>
      </c>
      <c r="C12" s="12"/>
      <c r="D12" s="8"/>
      <c r="E12" s="13"/>
      <c r="F12" s="14"/>
      <c r="G12" s="8"/>
    </row>
    <row r="13" spans="1:12" ht="23.25" x14ac:dyDescent="0.35">
      <c r="A13" s="8"/>
      <c r="B13" s="8" t="s">
        <v>29</v>
      </c>
      <c r="C13" s="12" t="s">
        <v>6</v>
      </c>
      <c r="D13" s="8"/>
      <c r="E13" s="15">
        <v>86491385.390000001</v>
      </c>
      <c r="F13" s="15">
        <v>52380468.740000002</v>
      </c>
      <c r="G13" s="16"/>
    </row>
    <row r="14" spans="1:12" ht="18.75" hidden="1" customHeight="1" x14ac:dyDescent="0.35">
      <c r="A14" s="8"/>
      <c r="B14" s="8" t="s">
        <v>56</v>
      </c>
      <c r="C14" s="12" t="s">
        <v>7</v>
      </c>
      <c r="D14" s="8"/>
      <c r="E14" s="17"/>
      <c r="F14" s="15">
        <v>962235273.90999997</v>
      </c>
      <c r="G14" s="16"/>
    </row>
    <row r="15" spans="1:12" ht="23.25" x14ac:dyDescent="0.35">
      <c r="A15" s="8"/>
      <c r="B15" s="8" t="s">
        <v>30</v>
      </c>
      <c r="C15" s="12" t="s">
        <v>8</v>
      </c>
      <c r="D15" s="8"/>
      <c r="E15" s="15">
        <v>10855581.42</v>
      </c>
      <c r="F15" s="15">
        <v>5432302.3399999999</v>
      </c>
      <c r="G15" s="16"/>
    </row>
    <row r="16" spans="1:12" ht="23.25" x14ac:dyDescent="0.35">
      <c r="A16" s="8"/>
      <c r="B16" s="8" t="s">
        <v>5</v>
      </c>
      <c r="C16" s="8"/>
      <c r="D16" s="8"/>
      <c r="E16" s="15">
        <v>0</v>
      </c>
      <c r="F16" s="15">
        <v>1423075.55</v>
      </c>
      <c r="G16" s="52"/>
      <c r="L16" s="4"/>
    </row>
    <row r="17" spans="1:16" ht="24" thickBot="1" x14ac:dyDescent="0.4">
      <c r="A17" s="8"/>
      <c r="B17" s="12" t="s">
        <v>9</v>
      </c>
      <c r="C17" s="8"/>
      <c r="D17" s="8"/>
      <c r="E17" s="20">
        <f>+E13+E15+E16</f>
        <v>97346966.810000002</v>
      </c>
      <c r="F17" s="21">
        <f>SUM(F13:F16)</f>
        <v>1021471120.54</v>
      </c>
      <c r="G17" s="16"/>
      <c r="L17" s="4"/>
      <c r="P17" s="4"/>
    </row>
    <row r="18" spans="1:16" ht="24" thickTop="1" x14ac:dyDescent="0.35">
      <c r="A18" s="8"/>
      <c r="B18" s="8"/>
      <c r="C18" s="8"/>
      <c r="D18" s="8"/>
      <c r="E18" s="15"/>
      <c r="F18" s="15"/>
      <c r="G18" s="29"/>
      <c r="L18" s="4"/>
      <c r="P18" s="4"/>
    </row>
    <row r="19" spans="1:16" ht="23.25" x14ac:dyDescent="0.35">
      <c r="A19" s="8"/>
      <c r="B19" s="12" t="s">
        <v>10</v>
      </c>
      <c r="C19" s="12"/>
      <c r="D19" s="8"/>
      <c r="E19" s="15"/>
      <c r="F19" s="15"/>
      <c r="G19" s="29"/>
      <c r="K19" s="51"/>
      <c r="L19" s="4"/>
      <c r="P19" s="4"/>
    </row>
    <row r="20" spans="1:16" ht="23.25" x14ac:dyDescent="0.35">
      <c r="A20" s="8"/>
      <c r="B20" s="8" t="s">
        <v>49</v>
      </c>
      <c r="C20" s="12" t="s">
        <v>11</v>
      </c>
      <c r="D20" s="8"/>
      <c r="E20" s="15">
        <v>913622434.61000001</v>
      </c>
      <c r="F20" s="15">
        <v>0</v>
      </c>
      <c r="G20" s="24"/>
      <c r="K20" s="24"/>
      <c r="L20" s="4"/>
      <c r="P20" s="4"/>
    </row>
    <row r="21" spans="1:16" ht="23.25" x14ac:dyDescent="0.35">
      <c r="A21" s="8"/>
      <c r="B21" s="8" t="s">
        <v>31</v>
      </c>
      <c r="C21" s="12" t="s">
        <v>12</v>
      </c>
      <c r="D21" s="8"/>
      <c r="E21" s="15">
        <v>156475768.24000001</v>
      </c>
      <c r="F21" s="15">
        <v>27819180.949999999</v>
      </c>
      <c r="G21" s="25"/>
      <c r="K21" s="52"/>
      <c r="L21" s="4"/>
      <c r="P21" s="4"/>
    </row>
    <row r="22" spans="1:16" ht="23.25" x14ac:dyDescent="0.35">
      <c r="A22" s="8"/>
      <c r="B22" s="8" t="s">
        <v>32</v>
      </c>
      <c r="C22" s="12" t="s">
        <v>13</v>
      </c>
      <c r="D22" s="8"/>
      <c r="E22" s="15">
        <v>-114657666.89</v>
      </c>
      <c r="F22" s="15">
        <v>0</v>
      </c>
      <c r="G22" s="25"/>
      <c r="K22" s="52"/>
      <c r="L22" s="4"/>
      <c r="N22" s="4"/>
      <c r="P22" s="4"/>
    </row>
    <row r="23" spans="1:16" ht="18.75" hidden="1" customHeight="1" x14ac:dyDescent="0.35">
      <c r="A23" s="8"/>
      <c r="B23" s="8" t="s">
        <v>48</v>
      </c>
      <c r="C23" s="12" t="s">
        <v>14</v>
      </c>
      <c r="D23" s="8"/>
      <c r="E23" s="15"/>
      <c r="F23" s="15">
        <v>0</v>
      </c>
      <c r="G23" s="19"/>
      <c r="L23" s="4"/>
      <c r="N23" s="4"/>
      <c r="P23" s="4"/>
    </row>
    <row r="24" spans="1:16" ht="18.75" hidden="1" customHeight="1" x14ac:dyDescent="0.35">
      <c r="A24" s="8"/>
      <c r="B24" s="8" t="s">
        <v>47</v>
      </c>
      <c r="C24" s="12" t="s">
        <v>15</v>
      </c>
      <c r="D24" s="8"/>
      <c r="E24" s="15"/>
      <c r="F24" s="15">
        <v>0</v>
      </c>
      <c r="G24" s="19"/>
      <c r="L24" s="4"/>
      <c r="N24" s="4"/>
      <c r="P24" s="4"/>
    </row>
    <row r="25" spans="1:16" ht="23.25" x14ac:dyDescent="0.35">
      <c r="A25" s="8"/>
      <c r="B25" s="8" t="s">
        <v>46</v>
      </c>
      <c r="C25" s="12" t="s">
        <v>21</v>
      </c>
      <c r="D25" s="8"/>
      <c r="E25" s="26">
        <v>0</v>
      </c>
      <c r="F25" s="15">
        <v>2646366.91</v>
      </c>
      <c r="G25" s="15"/>
      <c r="I25" s="2"/>
      <c r="L25" s="4"/>
      <c r="N25" s="4"/>
      <c r="P25" s="4"/>
    </row>
    <row r="26" spans="1:16" ht="18.75" hidden="1" customHeight="1" x14ac:dyDescent="0.35">
      <c r="A26" s="8"/>
      <c r="B26" s="8" t="s">
        <v>45</v>
      </c>
      <c r="C26" s="8"/>
      <c r="D26" s="8"/>
      <c r="E26" s="15"/>
      <c r="F26" s="15">
        <v>0</v>
      </c>
      <c r="G26" s="19"/>
      <c r="L26" s="4"/>
      <c r="N26" s="4"/>
      <c r="P26" s="4"/>
    </row>
    <row r="27" spans="1:16" ht="24" thickBot="1" x14ac:dyDescent="0.4">
      <c r="A27" s="8"/>
      <c r="B27" s="12" t="s">
        <v>16</v>
      </c>
      <c r="C27" s="8"/>
      <c r="D27" s="8"/>
      <c r="E27" s="20">
        <f>+E20+E21+E22+E25</f>
        <v>955440535.96000004</v>
      </c>
      <c r="F27" s="21">
        <f>SUM(F20:F26)</f>
        <v>30465547.859999999</v>
      </c>
      <c r="G27" s="27"/>
      <c r="L27" s="4"/>
      <c r="N27" s="4"/>
      <c r="P27" s="4"/>
    </row>
    <row r="28" spans="1:16" ht="11.25" customHeight="1" thickTop="1" x14ac:dyDescent="0.35">
      <c r="A28" s="8"/>
      <c r="B28" s="12"/>
      <c r="C28" s="8"/>
      <c r="D28" s="8"/>
      <c r="E28" s="21"/>
      <c r="F28" s="21"/>
      <c r="G28" s="23"/>
      <c r="L28" s="4"/>
      <c r="P28" s="4"/>
    </row>
    <row r="29" spans="1:16" ht="24" thickBot="1" x14ac:dyDescent="0.4">
      <c r="A29" s="8"/>
      <c r="B29" s="12" t="s">
        <v>17</v>
      </c>
      <c r="C29" s="8"/>
      <c r="D29" s="8"/>
      <c r="E29" s="20">
        <f>+E17+E27</f>
        <v>1052787502.77</v>
      </c>
      <c r="F29" s="21">
        <f>+F17+F27</f>
        <v>1051936668.4</v>
      </c>
      <c r="G29" s="28"/>
      <c r="L29" s="4"/>
      <c r="P29" s="4"/>
    </row>
    <row r="30" spans="1:16" ht="14.25" customHeight="1" thickTop="1" x14ac:dyDescent="0.35">
      <c r="A30" s="8"/>
      <c r="B30" s="8"/>
      <c r="C30" s="8"/>
      <c r="D30" s="8"/>
      <c r="E30" s="15"/>
      <c r="F30" s="15"/>
      <c r="G30" s="23"/>
      <c r="L30" s="4"/>
      <c r="P30" s="4"/>
    </row>
    <row r="31" spans="1:16" ht="23.25" x14ac:dyDescent="0.35">
      <c r="A31" s="8"/>
      <c r="B31" s="12" t="s">
        <v>18</v>
      </c>
      <c r="C31" s="8"/>
      <c r="D31" s="8"/>
      <c r="E31" s="15"/>
      <c r="F31" s="15"/>
      <c r="G31" s="23"/>
      <c r="L31" s="4"/>
      <c r="P31" s="4"/>
    </row>
    <row r="32" spans="1:16" ht="23.25" customHeight="1" x14ac:dyDescent="0.35">
      <c r="A32" s="8"/>
      <c r="B32" s="12"/>
      <c r="C32" s="8"/>
      <c r="D32" s="8"/>
      <c r="E32" s="15"/>
      <c r="F32" s="15"/>
      <c r="G32" s="23"/>
      <c r="L32" s="4"/>
      <c r="P32" s="4"/>
    </row>
    <row r="33" spans="1:19" ht="23.25" x14ac:dyDescent="0.35">
      <c r="A33" s="8"/>
      <c r="B33" s="12" t="s">
        <v>19</v>
      </c>
      <c r="C33" s="12"/>
      <c r="D33" s="8"/>
      <c r="E33" s="15"/>
      <c r="F33" s="15"/>
      <c r="G33" s="23"/>
      <c r="P33" s="4"/>
    </row>
    <row r="34" spans="1:19" ht="23.25" x14ac:dyDescent="0.35">
      <c r="A34" s="8"/>
      <c r="B34" s="12" t="s">
        <v>53</v>
      </c>
      <c r="C34" s="12" t="s">
        <v>22</v>
      </c>
      <c r="D34" s="8"/>
      <c r="E34" s="15"/>
      <c r="F34" s="15">
        <v>31468942.100000001</v>
      </c>
      <c r="G34" s="23"/>
      <c r="L34" s="4"/>
      <c r="P34" s="4"/>
    </row>
    <row r="35" spans="1:19" ht="23.25" x14ac:dyDescent="0.35">
      <c r="A35" s="8"/>
      <c r="B35" s="8" t="s">
        <v>52</v>
      </c>
      <c r="C35" s="12"/>
      <c r="D35" s="8"/>
      <c r="E35" s="15">
        <v>7596508.5800000001</v>
      </c>
      <c r="F35" s="15"/>
      <c r="G35" s="29"/>
      <c r="I35" s="56"/>
    </row>
    <row r="36" spans="1:19" ht="23.25" x14ac:dyDescent="0.35">
      <c r="A36" s="8"/>
      <c r="B36" s="8" t="s">
        <v>69</v>
      </c>
      <c r="C36" s="12" t="s">
        <v>22</v>
      </c>
      <c r="D36" s="8"/>
      <c r="E36" s="15">
        <v>398448.44</v>
      </c>
      <c r="F36" s="15"/>
      <c r="G36" s="29"/>
      <c r="P36" s="4"/>
      <c r="S36" s="4"/>
    </row>
    <row r="37" spans="1:19" ht="18.75" hidden="1" customHeight="1" x14ac:dyDescent="0.35">
      <c r="A37" s="8"/>
      <c r="B37" s="8" t="s">
        <v>55</v>
      </c>
      <c r="C37" s="12"/>
      <c r="D37" s="8"/>
      <c r="E37" s="15"/>
      <c r="F37" s="15"/>
      <c r="G37" s="23"/>
    </row>
    <row r="38" spans="1:19" ht="18.75" hidden="1" customHeight="1" x14ac:dyDescent="0.35">
      <c r="A38" s="8"/>
      <c r="B38" s="8" t="s">
        <v>44</v>
      </c>
      <c r="C38" s="12"/>
      <c r="D38" s="8"/>
      <c r="E38" s="15"/>
      <c r="F38" s="15"/>
      <c r="G38" s="23"/>
      <c r="L38" s="4"/>
      <c r="Q38" s="4"/>
    </row>
    <row r="39" spans="1:19" ht="18.75" hidden="1" customHeight="1" x14ac:dyDescent="0.35">
      <c r="A39" s="8"/>
      <c r="B39" s="8" t="s">
        <v>43</v>
      </c>
      <c r="C39" s="12"/>
      <c r="D39" s="8"/>
      <c r="E39" s="15"/>
      <c r="F39" s="15"/>
      <c r="G39" s="23"/>
      <c r="L39" s="4"/>
      <c r="Q39" s="4"/>
    </row>
    <row r="40" spans="1:19" ht="18.75" hidden="1" customHeight="1" x14ac:dyDescent="0.35">
      <c r="A40" s="8"/>
      <c r="B40" s="8" t="s">
        <v>20</v>
      </c>
      <c r="C40" s="12"/>
      <c r="D40" s="8"/>
      <c r="E40" s="15"/>
      <c r="F40" s="15"/>
      <c r="G40" s="23"/>
      <c r="L40" s="4"/>
      <c r="Q40" s="4"/>
    </row>
    <row r="41" spans="1:19" ht="18.75" hidden="1" customHeight="1" x14ac:dyDescent="0.35">
      <c r="A41" s="8"/>
      <c r="B41" s="8" t="s">
        <v>42</v>
      </c>
      <c r="C41" s="12"/>
      <c r="D41" s="8"/>
      <c r="E41" s="31"/>
      <c r="F41" s="15"/>
      <c r="G41" s="23"/>
      <c r="L41" s="4"/>
      <c r="Q41" s="4"/>
    </row>
    <row r="42" spans="1:19" ht="18.75" customHeight="1" x14ac:dyDescent="0.35">
      <c r="A42" s="8"/>
      <c r="B42" s="8" t="s">
        <v>62</v>
      </c>
      <c r="C42" s="12"/>
      <c r="D42" s="8"/>
      <c r="E42" s="31">
        <v>8437581.9399999995</v>
      </c>
      <c r="F42" s="15"/>
      <c r="G42" s="46"/>
      <c r="L42" s="4"/>
      <c r="Q42" s="4"/>
    </row>
    <row r="43" spans="1:19" ht="21.75" customHeight="1" x14ac:dyDescent="0.35">
      <c r="A43" s="8"/>
      <c r="B43" s="8" t="s">
        <v>61</v>
      </c>
      <c r="C43" s="12"/>
      <c r="D43" s="8"/>
      <c r="E43" s="31">
        <v>618752.5</v>
      </c>
      <c r="F43" s="15"/>
      <c r="G43" s="46"/>
      <c r="I43" s="4"/>
      <c r="L43" s="4"/>
      <c r="Q43" s="4"/>
    </row>
    <row r="44" spans="1:19" ht="23.25" x14ac:dyDescent="0.35">
      <c r="A44" s="8"/>
      <c r="B44" s="12" t="s">
        <v>57</v>
      </c>
      <c r="C44" s="12"/>
      <c r="D44" s="8"/>
      <c r="E44" s="32">
        <f>SUM(E35:E43)</f>
        <v>17051291.460000001</v>
      </c>
      <c r="F44" s="15"/>
      <c r="G44" s="28"/>
      <c r="L44" s="4"/>
      <c r="Q44" s="4"/>
    </row>
    <row r="45" spans="1:19" ht="23.25" x14ac:dyDescent="0.35">
      <c r="A45" s="8"/>
      <c r="B45" s="8"/>
      <c r="C45" s="12"/>
      <c r="D45" s="8"/>
      <c r="E45" s="15"/>
      <c r="F45" s="15"/>
      <c r="G45" s="23"/>
      <c r="L45" s="4"/>
      <c r="Q45" s="4"/>
    </row>
    <row r="46" spans="1:19" ht="23.25" x14ac:dyDescent="0.35">
      <c r="A46" s="8"/>
      <c r="B46" s="12" t="s">
        <v>24</v>
      </c>
      <c r="C46" s="12" t="s">
        <v>23</v>
      </c>
      <c r="D46" s="8"/>
      <c r="E46" s="15"/>
      <c r="F46" s="15">
        <v>0</v>
      </c>
      <c r="G46" s="23"/>
      <c r="Q46" s="4"/>
    </row>
    <row r="47" spans="1:19" ht="23.25" x14ac:dyDescent="0.35">
      <c r="A47" s="8"/>
      <c r="B47" s="33" t="s">
        <v>67</v>
      </c>
      <c r="C47" s="12"/>
      <c r="D47" s="8"/>
      <c r="E47" s="15"/>
      <c r="F47" s="15"/>
      <c r="G47" s="46"/>
      <c r="I47" s="4"/>
      <c r="L47" s="4"/>
    </row>
    <row r="48" spans="1:19" ht="23.25" x14ac:dyDescent="0.35">
      <c r="A48" s="8"/>
      <c r="B48" s="8" t="s">
        <v>52</v>
      </c>
      <c r="C48" s="12"/>
      <c r="D48" s="8"/>
      <c r="E48" s="15">
        <v>128573.34</v>
      </c>
      <c r="F48" s="15"/>
      <c r="G48" s="34"/>
    </row>
    <row r="49" spans="1:14" s="1" customFormat="1" ht="18.75" hidden="1" customHeight="1" x14ac:dyDescent="0.35">
      <c r="A49" s="8"/>
      <c r="B49" s="8" t="s">
        <v>54</v>
      </c>
      <c r="C49" s="12"/>
      <c r="D49" s="8"/>
      <c r="E49" s="15"/>
      <c r="F49" s="15"/>
      <c r="G49" s="35"/>
      <c r="H49" s="2"/>
      <c r="J49" s="2"/>
      <c r="K49" s="2"/>
    </row>
    <row r="50" spans="1:14" s="1" customFormat="1" ht="18.75" customHeight="1" x14ac:dyDescent="0.35">
      <c r="A50" s="8"/>
      <c r="B50" s="8" t="s">
        <v>68</v>
      </c>
      <c r="C50" s="12"/>
      <c r="D50" s="8"/>
      <c r="E50" s="15">
        <v>25545000</v>
      </c>
      <c r="F50" s="15"/>
      <c r="G50" s="34"/>
      <c r="H50" s="2"/>
      <c r="J50" s="2"/>
      <c r="K50" s="2"/>
    </row>
    <row r="51" spans="1:14" s="1" customFormat="1" ht="23.25" x14ac:dyDescent="0.35">
      <c r="A51" s="8"/>
      <c r="B51" s="8" t="s">
        <v>55</v>
      </c>
      <c r="C51" s="12"/>
      <c r="D51" s="8"/>
      <c r="E51" s="30">
        <v>25514267.34</v>
      </c>
      <c r="F51" s="15"/>
      <c r="G51" s="36"/>
      <c r="H51" s="2"/>
      <c r="I51" s="4"/>
      <c r="J51" s="2"/>
      <c r="K51" s="2"/>
    </row>
    <row r="52" spans="1:14" s="1" customFormat="1" ht="23.25" customHeight="1" x14ac:dyDescent="0.35">
      <c r="A52" s="8"/>
      <c r="B52" s="33" t="s">
        <v>58</v>
      </c>
      <c r="C52" s="12"/>
      <c r="D52" s="8"/>
      <c r="E52" s="32">
        <f>+E48+E51+E50</f>
        <v>51187840.68</v>
      </c>
      <c r="F52" s="15"/>
      <c r="G52" s="50"/>
      <c r="H52" s="2"/>
      <c r="I52" s="4"/>
      <c r="J52" s="2"/>
      <c r="K52" s="2"/>
    </row>
    <row r="53" spans="1:14" s="1" customFormat="1" ht="23.25" hidden="1" x14ac:dyDescent="0.35">
      <c r="A53" s="8"/>
      <c r="B53" s="37"/>
      <c r="C53" s="12"/>
      <c r="D53" s="8"/>
      <c r="E53" s="15"/>
      <c r="F53" s="15"/>
      <c r="G53" s="35"/>
      <c r="H53" s="2"/>
      <c r="J53" s="2"/>
      <c r="K53" s="2"/>
    </row>
    <row r="54" spans="1:14" s="1" customFormat="1" ht="18.75" hidden="1" customHeight="1" x14ac:dyDescent="0.35">
      <c r="A54" s="8"/>
      <c r="B54" s="8" t="s">
        <v>34</v>
      </c>
      <c r="C54" s="12" t="s">
        <v>25</v>
      </c>
      <c r="D54" s="8"/>
      <c r="E54" s="15">
        <v>0</v>
      </c>
      <c r="F54" s="15">
        <v>0</v>
      </c>
      <c r="G54" s="35"/>
      <c r="H54" s="2"/>
      <c r="J54" s="2"/>
      <c r="K54" s="2"/>
    </row>
    <row r="55" spans="1:14" s="1" customFormat="1" ht="18.75" hidden="1" customHeight="1" x14ac:dyDescent="0.35">
      <c r="A55" s="8"/>
      <c r="B55" s="8" t="s">
        <v>41</v>
      </c>
      <c r="C55" s="12" t="s">
        <v>33</v>
      </c>
      <c r="D55" s="8"/>
      <c r="E55" s="15">
        <v>0</v>
      </c>
      <c r="F55" s="15">
        <v>0</v>
      </c>
      <c r="G55" s="35"/>
      <c r="H55" s="2"/>
      <c r="J55" s="2"/>
      <c r="K55" s="2"/>
    </row>
    <row r="56" spans="1:14" s="1" customFormat="1" ht="18.75" hidden="1" customHeight="1" x14ac:dyDescent="0.35">
      <c r="A56" s="8"/>
      <c r="B56" s="8" t="s">
        <v>40</v>
      </c>
      <c r="C56" s="12" t="s">
        <v>35</v>
      </c>
      <c r="D56" s="8"/>
      <c r="E56" s="15">
        <v>0</v>
      </c>
      <c r="F56" s="15">
        <v>0</v>
      </c>
      <c r="G56" s="35"/>
      <c r="H56" s="2"/>
      <c r="J56" s="2"/>
      <c r="K56" s="2"/>
    </row>
    <row r="57" spans="1:14" s="1" customFormat="1" ht="18.75" hidden="1" customHeight="1" x14ac:dyDescent="0.35">
      <c r="A57" s="8"/>
      <c r="B57" s="8" t="s">
        <v>39</v>
      </c>
      <c r="C57" s="8"/>
      <c r="D57" s="8"/>
      <c r="E57" s="15">
        <v>0</v>
      </c>
      <c r="F57" s="15">
        <v>0</v>
      </c>
      <c r="G57" s="35"/>
      <c r="H57" s="2"/>
      <c r="J57" s="2"/>
      <c r="K57" s="2"/>
    </row>
    <row r="58" spans="1:14" s="1" customFormat="1" ht="18.75" hidden="1" customHeight="1" x14ac:dyDescent="0.35">
      <c r="A58" s="8"/>
      <c r="B58" s="37"/>
      <c r="C58" s="8"/>
      <c r="D58" s="8"/>
      <c r="E58" s="32">
        <f>SUM(E54:E57)</f>
        <v>0</v>
      </c>
      <c r="F58" s="21">
        <f>SUM(F54:F57)</f>
        <v>0</v>
      </c>
      <c r="G58" s="35"/>
      <c r="H58" s="2"/>
      <c r="J58" s="2"/>
      <c r="K58" s="2"/>
    </row>
    <row r="59" spans="1:14" s="1" customFormat="1" ht="23.25" x14ac:dyDescent="0.35">
      <c r="A59" s="8"/>
      <c r="B59" s="8"/>
      <c r="C59" s="8"/>
      <c r="D59" s="8"/>
      <c r="E59" s="15"/>
      <c r="F59" s="15"/>
      <c r="G59" s="34"/>
      <c r="H59" s="2"/>
      <c r="J59" s="2"/>
      <c r="K59" s="2"/>
    </row>
    <row r="60" spans="1:14" s="1" customFormat="1" ht="24" thickBot="1" x14ac:dyDescent="0.4">
      <c r="A60" s="8"/>
      <c r="B60" s="12" t="s">
        <v>26</v>
      </c>
      <c r="C60" s="8"/>
      <c r="D60" s="8"/>
      <c r="E60" s="20">
        <f>+E44+E52</f>
        <v>68239132.140000001</v>
      </c>
      <c r="F60" s="21" t="e">
        <f>+#REF!+F58</f>
        <v>#REF!</v>
      </c>
      <c r="G60" s="50"/>
      <c r="H60" s="2"/>
      <c r="I60" s="4"/>
      <c r="J60" s="2"/>
      <c r="K60" s="2"/>
    </row>
    <row r="61" spans="1:14" s="1" customFormat="1" ht="21.75" customHeight="1" thickTop="1" x14ac:dyDescent="0.35">
      <c r="A61" s="8"/>
      <c r="B61" s="8"/>
      <c r="C61" s="12"/>
      <c r="D61" s="8"/>
      <c r="E61" s="15"/>
      <c r="F61" s="15"/>
      <c r="G61" s="46"/>
      <c r="H61" s="2"/>
      <c r="J61" s="2"/>
      <c r="K61" s="2"/>
    </row>
    <row r="62" spans="1:14" s="1" customFormat="1" ht="23.25" x14ac:dyDescent="0.35">
      <c r="A62" s="8"/>
      <c r="B62" s="12" t="s">
        <v>50</v>
      </c>
      <c r="C62" s="8"/>
      <c r="D62" s="8"/>
      <c r="E62" s="15"/>
      <c r="F62" s="15"/>
      <c r="G62" s="46"/>
      <c r="H62" s="2"/>
      <c r="J62" s="2"/>
      <c r="K62" s="2"/>
    </row>
    <row r="63" spans="1:14" s="1" customFormat="1" ht="23.25" x14ac:dyDescent="0.35">
      <c r="A63" s="8"/>
      <c r="B63" s="12"/>
      <c r="C63" s="8"/>
      <c r="D63" s="8"/>
      <c r="E63" s="38"/>
      <c r="F63" s="15"/>
      <c r="G63" s="23"/>
      <c r="H63" s="2"/>
      <c r="I63" s="5"/>
      <c r="J63" s="2"/>
      <c r="K63" s="2"/>
    </row>
    <row r="64" spans="1:14" s="1" customFormat="1" ht="23.25" x14ac:dyDescent="0.35">
      <c r="A64" s="8"/>
      <c r="B64" s="8" t="s">
        <v>36</v>
      </c>
      <c r="C64" s="8"/>
      <c r="D64" s="8"/>
      <c r="E64" s="39">
        <f>+E29-E60</f>
        <v>984548370.63</v>
      </c>
      <c r="F64" s="15">
        <v>1020467726.3</v>
      </c>
      <c r="G64" s="22"/>
      <c r="H64" s="2"/>
      <c r="I64" s="4"/>
      <c r="J64" s="2"/>
      <c r="K64" s="2"/>
      <c r="N64" s="2"/>
    </row>
    <row r="65" spans="1:14" s="1" customFormat="1" ht="18.75" hidden="1" customHeight="1" x14ac:dyDescent="0.35">
      <c r="A65" s="8"/>
      <c r="B65" s="8" t="s">
        <v>27</v>
      </c>
      <c r="C65" s="8"/>
      <c r="D65" s="8"/>
      <c r="E65" s="38"/>
      <c r="F65" s="15">
        <v>0</v>
      </c>
      <c r="G65" s="18"/>
      <c r="H65" s="2"/>
      <c r="J65" s="2"/>
      <c r="K65" s="2"/>
      <c r="N65" s="2"/>
    </row>
    <row r="66" spans="1:14" s="1" customFormat="1" ht="18.75" hidden="1" customHeight="1" x14ac:dyDescent="0.35">
      <c r="A66" s="8"/>
      <c r="B66" s="8" t="s">
        <v>28</v>
      </c>
      <c r="C66" s="8"/>
      <c r="D66" s="8"/>
      <c r="E66" s="38"/>
      <c r="F66" s="15">
        <v>0</v>
      </c>
      <c r="G66" s="18"/>
      <c r="H66" s="2"/>
      <c r="J66" s="2"/>
      <c r="K66" s="2"/>
      <c r="N66" s="2"/>
    </row>
    <row r="67" spans="1:14" s="1" customFormat="1" ht="18.75" hidden="1" customHeight="1" x14ac:dyDescent="0.35">
      <c r="A67" s="8"/>
      <c r="B67" s="8" t="s">
        <v>38</v>
      </c>
      <c r="C67" s="8"/>
      <c r="D67" s="8"/>
      <c r="E67" s="38"/>
      <c r="F67" s="15">
        <v>0</v>
      </c>
      <c r="G67" s="18"/>
      <c r="H67" s="2"/>
      <c r="J67" s="2"/>
      <c r="K67" s="2"/>
      <c r="N67" s="2"/>
    </row>
    <row r="68" spans="1:14" s="1" customFormat="1" ht="24" thickBot="1" x14ac:dyDescent="0.4">
      <c r="A68" s="8"/>
      <c r="B68" s="12" t="s">
        <v>51</v>
      </c>
      <c r="C68" s="12"/>
      <c r="D68" s="8"/>
      <c r="E68" s="40">
        <f>+E64</f>
        <v>984548370.63</v>
      </c>
      <c r="F68" s="21">
        <f>SUM(F64:F67)</f>
        <v>1020467726.3</v>
      </c>
      <c r="G68" s="22"/>
      <c r="H68" s="2"/>
      <c r="J68" s="2"/>
      <c r="K68" s="2"/>
      <c r="N68" s="2"/>
    </row>
    <row r="69" spans="1:14" s="1" customFormat="1" ht="24" thickTop="1" x14ac:dyDescent="0.35">
      <c r="A69" s="8"/>
      <c r="B69" s="8"/>
      <c r="C69" s="8"/>
      <c r="D69" s="8"/>
      <c r="E69" s="39"/>
      <c r="F69" s="15"/>
      <c r="G69" s="18"/>
      <c r="H69" s="2"/>
      <c r="J69" s="2"/>
      <c r="K69" s="2"/>
      <c r="N69" s="2"/>
    </row>
    <row r="70" spans="1:14" s="1" customFormat="1" ht="24" thickBot="1" x14ac:dyDescent="0.4">
      <c r="A70" s="8"/>
      <c r="B70" s="12" t="s">
        <v>37</v>
      </c>
      <c r="C70" s="12"/>
      <c r="D70" s="8"/>
      <c r="E70" s="40">
        <f>+E60+E68</f>
        <v>1052787502.77</v>
      </c>
      <c r="F70" s="21" t="e">
        <f>+F60+F68</f>
        <v>#REF!</v>
      </c>
      <c r="G70" s="41"/>
      <c r="H70" s="2"/>
      <c r="J70" s="2"/>
      <c r="K70" s="2"/>
      <c r="N70" s="2"/>
    </row>
    <row r="71" spans="1:14" s="1" customFormat="1" ht="24" thickTop="1" x14ac:dyDescent="0.35">
      <c r="A71" s="8"/>
      <c r="B71" s="8"/>
      <c r="C71" s="8"/>
      <c r="D71" s="8"/>
      <c r="E71" s="42"/>
      <c r="F71" s="31"/>
      <c r="G71" s="43"/>
      <c r="H71" s="2"/>
      <c r="J71" s="2"/>
      <c r="K71" s="2"/>
      <c r="N71" s="2"/>
    </row>
    <row r="72" spans="1:14" s="1" customFormat="1" ht="23.25" hidden="1" x14ac:dyDescent="0.35">
      <c r="A72" s="8"/>
      <c r="B72" s="8"/>
      <c r="C72" s="8"/>
      <c r="D72" s="8"/>
      <c r="E72" s="44">
        <f>+E29-E70</f>
        <v>0</v>
      </c>
      <c r="F72" s="31"/>
      <c r="G72" s="8"/>
      <c r="H72" s="2"/>
      <c r="J72" s="2"/>
      <c r="K72" s="2"/>
      <c r="N72" s="2"/>
    </row>
    <row r="73" spans="1:14" s="1" customFormat="1" ht="23.25" hidden="1" x14ac:dyDescent="0.35">
      <c r="A73" s="8"/>
      <c r="B73" s="8"/>
      <c r="C73" s="8"/>
      <c r="D73" s="8"/>
      <c r="E73" s="44"/>
      <c r="F73" s="31"/>
      <c r="G73" s="8"/>
      <c r="H73" s="2"/>
      <c r="J73" s="2"/>
      <c r="K73" s="2"/>
      <c r="N73" s="2"/>
    </row>
    <row r="74" spans="1:14" s="1" customFormat="1" ht="23.25" x14ac:dyDescent="0.35">
      <c r="A74" s="8"/>
      <c r="B74" s="8"/>
      <c r="C74" s="8"/>
      <c r="D74" s="8"/>
      <c r="E74" s="49"/>
      <c r="F74" s="31"/>
      <c r="G74" s="8"/>
      <c r="H74" s="2"/>
      <c r="J74" s="2"/>
      <c r="K74" s="2"/>
      <c r="N74" s="2"/>
    </row>
    <row r="75" spans="1:14" s="1" customFormat="1" ht="23.25" x14ac:dyDescent="0.35">
      <c r="A75" s="8"/>
      <c r="B75" s="8"/>
      <c r="C75" s="8"/>
      <c r="D75" s="8"/>
      <c r="E75" s="31"/>
      <c r="F75" s="31"/>
      <c r="G75" s="8"/>
      <c r="H75" s="2"/>
      <c r="J75" s="2"/>
      <c r="K75" s="2"/>
      <c r="M75" s="4"/>
      <c r="N75" s="2"/>
    </row>
    <row r="76" spans="1:14" s="1" customFormat="1" ht="23.25" x14ac:dyDescent="0.35">
      <c r="A76" s="8"/>
      <c r="B76" s="45" t="s">
        <v>60</v>
      </c>
      <c r="C76" s="23"/>
      <c r="D76" s="23"/>
      <c r="E76" s="45" t="s">
        <v>59</v>
      </c>
      <c r="F76" s="46"/>
      <c r="G76" s="23"/>
      <c r="H76" s="2"/>
      <c r="J76" s="2"/>
      <c r="K76" s="2"/>
    </row>
    <row r="77" spans="1:14" s="1" customFormat="1" ht="23.25" x14ac:dyDescent="0.35">
      <c r="A77" s="37"/>
      <c r="B77" s="58" t="s">
        <v>63</v>
      </c>
      <c r="C77" s="58"/>
      <c r="D77" s="9"/>
      <c r="E77" s="9" t="s">
        <v>65</v>
      </c>
      <c r="F77" s="47"/>
      <c r="G77" s="23"/>
      <c r="H77" s="2"/>
      <c r="J77" s="2"/>
      <c r="K77" s="2"/>
    </row>
    <row r="78" spans="1:14" s="1" customFormat="1" ht="23.25" x14ac:dyDescent="0.35">
      <c r="A78" s="8"/>
      <c r="B78" s="58" t="s">
        <v>64</v>
      </c>
      <c r="C78" s="58"/>
      <c r="D78" s="23"/>
      <c r="E78" s="48" t="s">
        <v>66</v>
      </c>
      <c r="F78" s="47"/>
      <c r="G78" s="23"/>
      <c r="H78" s="2"/>
      <c r="J78" s="2"/>
      <c r="K78" s="2"/>
    </row>
    <row r="79" spans="1:14" s="1" customFormat="1" ht="23.25" x14ac:dyDescent="0.35">
      <c r="A79" s="8"/>
      <c r="B79" s="57"/>
      <c r="C79" s="57"/>
      <c r="D79" s="23"/>
      <c r="E79" s="48"/>
      <c r="F79" s="47"/>
      <c r="G79" s="23"/>
      <c r="H79" s="2"/>
      <c r="J79" s="2"/>
      <c r="K79" s="2"/>
    </row>
    <row r="80" spans="1:14" s="1" customFormat="1" ht="23.25" x14ac:dyDescent="0.35">
      <c r="A80" s="8"/>
      <c r="B80" s="23"/>
      <c r="C80" s="23"/>
      <c r="D80" s="23"/>
      <c r="E80" s="46"/>
      <c r="F80" s="46"/>
      <c r="G80" s="23"/>
      <c r="H80" s="2"/>
      <c r="J80" s="53"/>
      <c r="K80" s="2"/>
    </row>
    <row r="81" spans="1:27" s="1" customFormat="1" ht="20.25" x14ac:dyDescent="0.3">
      <c r="A81" s="6"/>
      <c r="B81" s="6"/>
      <c r="C81" s="6"/>
      <c r="D81" s="6"/>
      <c r="E81" s="6"/>
      <c r="F81" s="6"/>
      <c r="G81" s="6"/>
      <c r="H81" s="2"/>
      <c r="J81" s="54"/>
      <c r="K81" s="2"/>
    </row>
    <row r="82" spans="1:27" s="2" customFormat="1" ht="20.25" x14ac:dyDescent="0.3">
      <c r="A82" s="6"/>
      <c r="B82" s="6"/>
      <c r="C82" s="6"/>
      <c r="D82" s="6"/>
      <c r="E82" s="7"/>
      <c r="F82" s="6"/>
      <c r="G82" s="6"/>
      <c r="I82" s="1"/>
      <c r="J82" s="55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</sheetData>
  <mergeCells count="6">
    <mergeCell ref="B78:C78"/>
    <mergeCell ref="A4:G4"/>
    <mergeCell ref="A5:G5"/>
    <mergeCell ref="A6:G6"/>
    <mergeCell ref="A7:G7"/>
    <mergeCell ref="B77:C77"/>
  </mergeCells>
  <printOptions verticalCentered="1"/>
  <pageMargins left="0.92" right="0.98425196850393704" top="0.15748031496062992" bottom="0.31496062992125984" header="0.15748031496062992" footer="0.51181102362204722"/>
  <pageSetup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BG-Nov. 22</vt:lpstr>
      <vt:lpstr>'BG-Nov. 22'!Área_de_impresión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Jasmín Suero</dc:creator>
  <cp:lastModifiedBy>Francisco De Leon</cp:lastModifiedBy>
  <cp:lastPrinted>2022-12-07T18:04:25Z</cp:lastPrinted>
  <dcterms:created xsi:type="dcterms:W3CDTF">2019-06-05T14:57:17Z</dcterms:created>
  <dcterms:modified xsi:type="dcterms:W3CDTF">2022-12-08T16:41:22Z</dcterms:modified>
</cp:coreProperties>
</file>