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0" windowHeight="11760"/>
  </bookViews>
  <sheets>
    <sheet name="BG-Nov. 21" sheetId="25" r:id="rId1"/>
  </sheets>
  <definedNames>
    <definedName name="_xlnm.Print_Area" localSheetId="0">'BG-Nov. 21'!$A$4:$G$80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25" l="1"/>
  <c r="E17" i="25"/>
  <c r="F68" i="25"/>
  <c r="F58" i="25"/>
  <c r="F60" i="25" s="1"/>
  <c r="F70" i="25" s="1"/>
  <c r="E58" i="25"/>
  <c r="E44" i="25"/>
  <c r="F27" i="25"/>
  <c r="E27" i="25"/>
  <c r="F17" i="25"/>
  <c r="F29" i="25" l="1"/>
  <c r="E60" i="25"/>
  <c r="E29" i="25"/>
  <c r="E68" i="25" l="1"/>
  <c r="E70" i="25" s="1"/>
  <c r="E72" i="25" s="1"/>
</calcChain>
</file>

<file path=xl/sharedStrings.xml><?xml version="1.0" encoding="utf-8"?>
<sst xmlns="http://schemas.openxmlformats.org/spreadsheetml/2006/main" count="74" uniqueCount="70">
  <si>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</si>
  <si>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</si>
  <si>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</si>
  <si>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</si>
  <si>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</si>
  <si>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</si>
  <si>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</si>
  <si>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</si>
  <si>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</si>
  <si>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</si>
  <si>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</si>
  <si>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</si>
  <si>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</si>
  <si>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</si>
  <si>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</si>
  <si>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</si>
  <si>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</si>
  <si>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</si>
  <si>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</si>
  <si>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</si>
  <si>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</si>
  <si>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</si>
  <si>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</si>
  <si>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</si>
  <si>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</si>
  <si>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</si>
  <si>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</si>
  <si>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</si>
  <si>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</si>
  <si>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</si>
  <si>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</si>
  <si>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</si>
  <si>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</si>
  <si>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</si>
  <si>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</si>
  <si>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</si>
  <si>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</si>
  <si>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</si>
  <si>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</si>
  <si>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</si>
  <si>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</si>
  <si>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</si>
  <si>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</si>
  <si>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</si>
  <si>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</si>
  <si>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</si>
  <si>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</si>
  <si>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</si>
  <si>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</si>
  <si>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</si>
  <si>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</si>
  <si>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</si>
  <si>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</si>
  <si>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</si>
  <si>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</si>
  <si>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</si>
  <si>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</si>
  <si>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</si>
  <si>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</si>
  <si>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</si>
  <si>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</si>
  <si>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</si>
  <si>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</si>
  <si>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r>
      <t xml:space="preserve"> </t>
    </r>
    <r>
      <rPr>
        <b/>
        <sz val="18"/>
        <color indexed="8"/>
        <rFont val="Times New Roman"/>
        <family val="1"/>
      </rPr>
      <t xml:space="preserve"> Lic. Francisco De Leon</t>
    </r>
  </si>
  <si>
    <r>
      <t xml:space="preserve">  </t>
    </r>
    <r>
      <rPr>
        <b/>
        <sz val="18"/>
        <color indexed="8"/>
        <rFont val="Times New Roman"/>
        <family val="1"/>
      </rPr>
      <t xml:space="preserve">  Enc. Contabilidad</t>
    </r>
  </si>
  <si>
    <t>Lic. Juan De Dios Duran</t>
  </si>
  <si>
    <t xml:space="preserve">     Director Financiero</t>
  </si>
  <si>
    <t>Cuentas por Pagar a Largo Plazo:</t>
  </si>
  <si>
    <t>Cuentas por Pagar Honorarios</t>
  </si>
  <si>
    <t>AL 30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</si>
</sst>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Border="1"/>
    <xf numFmtId="43" fontId="2" fillId="2" borderId="0" xfId="1" applyFont="1" applyFill="1" applyBorder="1"/>
    <xf numFmtId="0" fontId="2" fillId="0" borderId="0" xfId="0" applyFont="1" applyBorder="1"/>
    <xf numFmtId="4" fontId="2" fillId="2" borderId="0" xfId="0" applyNumberFormat="1" applyFont="1" applyFill="1" applyBorder="1"/>
    <xf numFmtId="43" fontId="2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Border="1"/>
    <xf numFmtId="0" fontId="7" fillId="2" borderId="0" xfId="0" applyFont="1" applyFill="1" applyBorder="1"/>
    <xf numFmtId="0" fontId="8" fillId="2" borderId="0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/>
    <xf numFmtId="4" fontId="7" fillId="2" borderId="0" xfId="1" applyNumberFormat="1" applyFont="1" applyFill="1" applyBorder="1" applyAlignment="1">
      <alignment horizontal="right"/>
    </xf>
    <xf numFmtId="43" fontId="7" fillId="2" borderId="0" xfId="1" applyFont="1" applyFill="1" applyBorder="1" applyAlignment="1">
      <alignment horizontal="left" indent="3"/>
    </xf>
    <xf numFmtId="4" fontId="7" fillId="0" borderId="0" xfId="1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right"/>
    </xf>
    <xf numFmtId="4" fontId="8" fillId="2" borderId="2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center"/>
    </xf>
    <xf numFmtId="43" fontId="7" fillId="2" borderId="0" xfId="1" applyFont="1" applyFill="1" applyBorder="1" applyAlignment="1"/>
    <xf numFmtId="4" fontId="7" fillId="2" borderId="0" xfId="0" applyNumberFormat="1" applyFont="1" applyFill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right"/>
    </xf>
    <xf numFmtId="4" fontId="7" fillId="2" borderId="0" xfId="0" applyNumberFormat="1" applyFont="1" applyFill="1" applyBorder="1"/>
    <xf numFmtId="4" fontId="8" fillId="2" borderId="3" xfId="1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 indent="5"/>
    </xf>
    <xf numFmtId="0" fontId="7" fillId="2" borderId="0" xfId="0" applyFont="1" applyFill="1" applyBorder="1" applyAlignment="1">
      <alignment horizontal="left" indent="5"/>
    </xf>
    <xf numFmtId="43" fontId="7" fillId="2" borderId="0" xfId="1" applyFont="1" applyFill="1" applyBorder="1" applyAlignment="1">
      <alignment horizontal="right" indent="1"/>
    </xf>
    <xf numFmtId="0" fontId="7" fillId="0" borderId="0" xfId="0" applyFont="1" applyBorder="1"/>
    <xf numFmtId="4" fontId="7" fillId="2" borderId="0" xfId="1" applyNumberFormat="1" applyFont="1" applyFill="1" applyBorder="1" applyAlignment="1">
      <alignment horizontal="left" indent="1"/>
    </xf>
    <xf numFmtId="4" fontId="7" fillId="2" borderId="0" xfId="1" applyNumberFormat="1" applyFont="1" applyFill="1" applyBorder="1" applyAlignment="1"/>
    <xf numFmtId="4" fontId="8" fillId="2" borderId="2" xfId="1" applyNumberFormat="1" applyFont="1" applyFill="1" applyBorder="1" applyAlignment="1"/>
    <xf numFmtId="0" fontId="7" fillId="2" borderId="0" xfId="0" applyNumberFormat="1" applyFont="1" applyFill="1" applyBorder="1" applyAlignment="1">
      <alignment horizontal="left" indent="3"/>
    </xf>
    <xf numFmtId="4" fontId="7" fillId="2" borderId="0" xfId="0" applyNumberFormat="1" applyFont="1" applyFill="1" applyBorder="1" applyAlignment="1">
      <alignment horizontal="left" indent="1"/>
    </xf>
    <xf numFmtId="166" fontId="7" fillId="2" borderId="0" xfId="0" applyNumberFormat="1" applyFont="1" applyFill="1" applyBorder="1" applyAlignment="1">
      <alignment horizontal="center"/>
    </xf>
    <xf numFmtId="4" fontId="10" fillId="3" borderId="0" xfId="0" applyNumberFormat="1" applyFont="1" applyFill="1" applyBorder="1"/>
    <xf numFmtId="0" fontId="8" fillId="2" borderId="1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4" fontId="10" fillId="2" borderId="0" xfId="0" applyNumberFormat="1" applyFont="1" applyFill="1" applyBorder="1"/>
    <xf numFmtId="43" fontId="7" fillId="2" borderId="0" xfId="1" applyFont="1" applyFill="1" applyBorder="1" applyAlignment="1">
      <alignment horizontal="left" indent="5"/>
    </xf>
    <xf numFmtId="43" fontId="3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left" indent="3"/>
    </xf>
    <xf numFmtId="43" fontId="4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2" fillId="2" borderId="0" xfId="0" applyNumberFormat="1" applyFont="1" applyFill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xmlns="" id="{02961575-89AF-44AE-A7C9-3F8C3F0BEF6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xmlns="" id="{12370982-8F71-461E-9CCD-3A156AA62FB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xmlns="" id="{7A990257-26D9-40C1-840A-30ED5152630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xmlns="" id="{02A2BE55-9E71-49CD-8162-97B3DFA5CAD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xmlns="" id="{53D96B5C-01F4-40AF-A1A1-604C300B4C3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xmlns="" id="{A589ECD0-497A-4947-B1AB-E6C26261053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xmlns="" id="{628A47A2-4A99-4A32-A465-ECDD86F1A83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xmlns="" id="{743ED181-D7F2-44F0-9DDC-A633371D5F2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xmlns="" id="{D2726972-A93C-436F-8EB6-DBBB59859C5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xmlns="" id="{B98C75BC-98BC-400A-B4D8-6EAF406F9F7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xmlns="" id="{09D97D06-9798-446C-AB65-B83EFC2DD41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xmlns="" id="{FC271BB5-E259-4EDE-8BA0-EFC3B6F4FF3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xmlns="" id="{C70AECC3-B5A8-41D3-810F-1800507C2D2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xmlns="" id="{26D1DCCC-E355-4EA8-8619-F67FD1DBA94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xmlns="" id="{B27828B6-168C-485B-9FC2-6FAAE6C26FE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xmlns="" id="{63475832-91A0-4590-BF17-BA3D9A0F024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xmlns="" id="{D42A6421-0AEF-44BD-AFE6-B2F1DC0A883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xmlns="" id="{3CEA730D-3BCA-48F4-AD71-288D3B37057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xmlns="" id="{49E3E2F8-D349-4D90-A2CF-C07C4DB74C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xmlns="" id="{4A653568-741A-4051-AE27-0F9EF71436C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xmlns="" id="{D878D58A-D314-43AC-99DF-0109F8CEB62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xmlns="" id="{01709AAC-B55A-4C9F-BA7B-F7D08C04A00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xmlns="" id="{B26448F4-D731-4C22-8D0D-833D4005546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xmlns="" id="{FEA645C3-5424-4F6E-85EB-B9B4FD9E717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xmlns="" id="{DC59E2F1-A875-4B5E-981E-2927539F555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xmlns="" id="{A9CAB750-4989-4C80-B65F-3B5ECF4905E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xmlns="" id="{0EC32433-1803-41C9-A2AB-C8B36429184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xmlns="" id="{3F285517-0AE4-42C6-BC3B-289B70B080B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xmlns="" id="{1478BF1B-439E-40F0-954D-D11DD240E2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xmlns="" id="{D41D78BE-E9A6-42C3-8BA3-4451FEE6FCE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xmlns="" id="{24CB2912-8785-40CE-A2DC-3DDEC5CEC3F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xmlns="" id="{E443E1AC-4A44-41AD-BBB8-4393C5DC90F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xmlns="" id="{97689EDF-B0EA-4A71-9F28-9AC01F39C63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xmlns="" id="{FE532E44-D241-48AE-8CE1-ED1507E1A9C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xmlns="" id="{48EB0DEB-366B-4D7C-85DD-3A8C6069452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xmlns="" id="{26E4BDF5-1604-4613-93ED-D802B218B91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xmlns="" id="{17DE78F7-B7C0-4506-9020-E4AF2DAC46F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xmlns="" id="{8A14DA69-8A6C-4D42-A997-AE56E65B1A8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xmlns="" id="{68A2D630-A4F8-4D04-B757-5EDE4C806EE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xmlns="" id="{BEBAFCEF-A442-4E4D-82A8-A8A0DB24C3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xmlns="" id="{28F7C37F-D593-4FF7-A372-D310C592B79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xmlns="" id="{C6B03B7B-84CA-4F9F-BF92-11BE2428871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xmlns="" id="{52351BDC-7108-4A0E-8F5A-D8A51739135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xmlns="" id="{98122BC5-1EC1-415D-8943-71333890F74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xmlns="" id="{7CE1395C-7841-40CF-8F70-62E2BE657B8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xmlns="" id="{46CD4CEF-41F0-4CC7-B3C1-C5B8882AF4F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xmlns="" id="{8BD09145-0D79-4C2B-9D9D-0AF1E5A7A66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xmlns="" id="{1893FF39-9723-4117-A6EC-37A57D537B4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xmlns="" id="{FBEB5A43-E587-4B40-B3BC-178486A60BD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xmlns="" id="{EE64E343-0339-4BEB-BA80-45EBB9DF797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xmlns="" id="{72A6F597-26FB-437E-B229-E7020357A75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xmlns="" id="{265059A1-53BF-4E8B-86A7-9471CEAEF27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xmlns="" id="{DC522B48-A681-4D20-9E30-33F598117B2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xmlns="" id="{2B530072-DAD9-4D84-BF3D-B7DF9BB373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xmlns="" id="{197ABE83-0C48-4959-9E9E-5880E6396F4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xmlns="" id="{B56EFE23-D16A-4651-8654-B41D89CB69E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xmlns="" id="{EF4E5271-D0CB-46AA-BFA1-17130B06117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xmlns="" id="{D7F8ADE8-4AF9-4C05-839D-5419F1A5F96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xmlns="" id="{33133159-7752-45E7-8013-2994CE8A03D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xmlns="" id="{B4CBE968-5210-4CF4-9F10-95B3ECA533A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xmlns="" id="{A8E92342-6297-4917-AD65-4AF19BDD9D6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xmlns="" id="{E4C8132E-401C-49A6-9C36-33F2DA4870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xmlns="" id="{A6CEE30D-C20F-4270-99BC-6BB015649EF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xmlns="" id="{C697F43E-16A5-4687-A227-AF661A18819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xmlns="" id="{1E011ED9-D2B7-4814-A4F3-42A7F093F9D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xmlns="" id="{96419BE3-34FB-4F74-AB6F-9B6A26F12D1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xmlns="" id="{29FAECE2-78B7-495C-AE94-0ADE7D8F890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xmlns="" id="{50A54EF7-5491-4C1D-9DF3-B8B64129643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xmlns="" id="{F4CE618A-3F33-48A6-9343-3779EC0AF9B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xmlns="" id="{0BFB7237-DC5E-4F84-83E4-A4514A2816D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xmlns="" id="{9D4EF10F-9DD3-4028-AAD0-5E812CD7BC4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xmlns="" id="{9E8B60EC-305D-41A7-AFFB-90D501E1EE9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xmlns="" id="{D3E58247-1C61-486C-B2C8-41A643FB79C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xmlns="" id="{12AAE8EF-5457-4350-A3A4-6DC72FCE4A1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xmlns="" id="{25824709-842D-48C0-B197-59EFE12ACA5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xmlns="" id="{231E7187-F3F4-4A81-B067-C935F783640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xmlns="" id="{284E8739-D281-4AF7-89AE-57DDE3E3820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xmlns="" id="{91B6528D-4C40-43A7-B050-8DDBCBB71FB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xmlns="" id="{5DC11554-424F-4D87-B577-D7DCD107E1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xmlns="" id="{DF865BDB-D3BB-43A2-A6ED-86467EB8B7F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xmlns="" id="{307F5611-6048-4282-93D6-26EF4C1F5E5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xmlns="" id="{A2B37AD5-7628-4586-810E-6F493134B5A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xmlns="" id="{53BCE799-6B82-477A-964A-8DA3890F95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xmlns="" id="{24AE692A-94C9-4A4E-8A82-F0D922BA767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xmlns="" id="{379452C4-F408-4A11-8AC3-695ABCC0209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xmlns="" id="{D9FEC4E5-F08B-4C2C-BB42-65FD892EE3C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xmlns="" id="{AC93E8E8-8297-41CD-8B58-AC203E8844A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xmlns="" id="{41721308-49C5-4823-A985-6275E44C933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xmlns="" id="{C4BBCDA3-18CD-4B1C-9E79-CBCBC065277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xmlns="" id="{95095567-5827-45DC-829B-F39629070FA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xmlns="" id="{3AD4ED81-3083-479B-8EFB-AAF6861497D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xmlns="" id="{2FDDF881-5D04-43D1-BD4E-520897EDAAD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xmlns="" id="{4F3EFA37-F976-46E1-AC23-15E0C3F2095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xmlns="" id="{315B27D4-734F-442F-B469-8AC33AE5CA2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xmlns="" id="{BD692100-9BA3-4D52-91D2-33D90390FEB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xmlns="" id="{0006A3BC-B527-4068-9AC1-3EA97773398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xmlns="" id="{7AB30EA7-0C57-408F-A5AB-3A739549F22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xmlns="" id="{642010B3-555F-450C-A602-F092A815AAE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xmlns="" id="{662973CD-2FD2-45CD-900C-FC54DCA20A4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xmlns="" id="{065F7F16-5EF4-4B0D-9B59-0FF4FD76881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xmlns="" id="{BBDD60FA-D0EB-4E35-8770-7929687BABF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xmlns="" id="{B8B10E51-7B1A-4FCD-A57F-D3F71386B0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xmlns="" id="{6643A035-E846-428E-A83C-5996EF5FB9C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xmlns="" id="{A11AFBAB-574B-4644-908E-07C7562CF01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xmlns="" id="{DEFD60E3-4316-4464-B229-D0681BFD7D4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xmlns="" id="{05787237-9B37-495C-856C-3E6A358D5A1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xmlns="" id="{5D583988-F20D-4448-9391-2A25470AD00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xmlns="" id="{15634D99-A01D-450F-BF18-68A14EF53A3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xmlns="" id="{56B77678-BA63-4FFF-8FB2-285F90C7AF4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xmlns="" id="{020AB079-22F9-4BC4-B217-4D136DC476D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xmlns="" id="{8CD37B39-F01A-4071-A2FA-CC46402521C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xmlns="" id="{66CF4113-0BDA-44C5-951E-3C615F24C23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xmlns="" id="{A4A05EEE-352A-4B1F-BEB4-0882F576556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xmlns="" id="{E7AE62BB-EC1F-4C24-A2D6-3AE1837F904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xmlns="" id="{264D2285-1B6D-438A-8429-B943BF2C265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xmlns="" id="{80168616-46E8-4380-A12A-1CFEE3A273C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xmlns="" id="{0FB7BB9B-E5A6-4198-8BA0-913F3AFCB2A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xmlns="" id="{D3B9859A-2E40-4187-99C0-1B71CD6A04B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xmlns="" id="{D57231C8-84B4-4704-AF31-5829B2356F8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xmlns="" id="{09FC5D66-AFA7-4D50-A23F-4AAE816EA3C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xmlns="" id="{87036D86-570E-4507-BEB4-6D822F0B00D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xmlns="" id="{140DE50B-2209-4B64-98FD-2842F3AA0DB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xmlns="" id="{FA20583E-D2E0-4C80-91B7-D309135B697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xmlns="" id="{20437B07-A983-4230-A6EC-6F1E6ED7808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xmlns="" id="{F1A13EFA-A62B-4491-B36E-E2CD6FCB323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xmlns="" id="{9E52A9AC-0B94-4CE7-ABFF-0B8CB224EA0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xmlns="" id="{F15A3131-0BFE-4A7A-8499-59E50C90CFF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xmlns="" id="{8C10D109-6BC5-4AEC-88F4-122BD39CA0A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xmlns="" id="{DF0FFAA3-9B63-4E49-8591-FEA241FB852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xmlns="" id="{1BB3DFB6-9F39-46D6-9474-166E5BEED81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xmlns="" id="{843E2624-6E5F-4055-94BF-24B35670281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xmlns="" id="{732B9F50-2B55-4CD2-8ED7-865C4DEE28E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xmlns="" id="{A91FD034-5879-4591-A6B6-30A4F74338D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xmlns="" id="{993A4288-91EF-4DEC-9593-6CC40C01D29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xmlns="" id="{1D0B7CBE-EE1A-4E80-AC9D-71D39352C56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xmlns="" id="{B8A67BB1-6202-416E-8E54-FBAC10A0439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xmlns="" id="{C7693A33-F717-44B6-AC38-417052648B6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xmlns="" id="{04F9F84F-D02A-423C-BD06-E7EA61F46AB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xmlns="" id="{4D0EF30E-4398-42F4-852E-D6D1E281FE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xmlns="" id="{349035AC-D247-4D4C-96F1-9C4D72081A1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xmlns="" id="{8356A852-C347-41E6-89D5-CB6143A6C83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xmlns="" id="{34440648-2968-4B6D-9FE2-FA9B5C11E78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xmlns="" id="{8870BE05-664C-497D-8A42-B677199D19E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xmlns="" id="{976CE86B-5FC0-41AB-9899-E5AC1BBD345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xmlns="" id="{1AE2B580-747D-4DE6-B875-1E3E24EA9BA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xmlns="" id="{A240C735-59EB-4534-87EC-5FAAEC1CC68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xmlns="" id="{5905A4EF-87ED-47B2-BBC5-C28FB54DB1D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xmlns="" id="{40AF14E6-AF47-4A2D-8CFA-753EE4E2773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xmlns="" id="{FC07398C-264D-4ACC-9CFA-B90107BC3C2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xmlns="" id="{E77196C2-2230-4B14-A374-199A64B0BB9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xmlns="" id="{B6988DE8-5430-4A0E-9DD4-58A3BDF5300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xmlns="" id="{CF407D7F-0F46-481F-884E-EA9455F3ADB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xmlns="" id="{B5E4ABF9-DE2C-46BE-AF55-E3D5B9013D1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xmlns="" id="{4DF844FF-8DE8-46B9-A60C-DB84943F685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xmlns="" id="{33B33709-E6D8-4081-A4AC-8BEB70D681C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xmlns="" id="{B52B74A2-DBF9-4BD0-AFD5-E7443E0E175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xmlns="" id="{D310F6C4-973F-4F23-9D8E-5E064A69139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xmlns="" id="{69668A54-5EAF-4D81-B872-7AD60271788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xmlns="" id="{A96260D0-1863-44C6-90E3-F581121E0BA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xmlns="" id="{32B07C67-8941-4C12-8577-44E3E799B3B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xmlns="" id="{C769AB3E-B39E-4677-A541-38C78D9645F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xmlns="" id="{B80BD64D-97D1-42FD-8EC8-1304C8D49DB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xmlns="" id="{D0D697B5-249C-4258-8560-619D3B838CA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xmlns="" id="{A29E904E-358E-4E29-8981-BD82976F4BE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xmlns="" id="{484D4AEE-E328-4CB0-A7F2-350852B3A70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xmlns="" id="{5DA5E419-8A76-4C68-8E2C-B8395EC277C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xmlns="" id="{8DA2A128-292D-488A-A640-BD420F7D017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xmlns="" id="{39A47367-CC7B-4A95-90C8-35CAB2A64E2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xmlns="" id="{2EDB7BD2-8940-48ED-82ED-9E53BDDC227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xmlns="" id="{E46F1705-C9CD-415F-B079-62EBE831FD2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xmlns="" id="{E70FBC45-7509-4E65-AADE-BED8CB3C2A4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xmlns="" id="{965D8321-DD04-4B11-BCFF-BB6E9365AA2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xmlns="" id="{E47D687E-00FF-41CE-B367-7C802F740AB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xmlns="" id="{D07A9C9E-E570-4E00-9213-08346AA3D2C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xmlns="" id="{46FDC634-D516-449D-86ED-15A950FDEC1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xmlns="" id="{50055E89-85D2-4EF6-8BD6-59158D334C7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xmlns="" id="{73EF3105-0FB0-49B4-8D6F-CDE00D6FF5D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xmlns="" id="{F196EE24-9ED9-4366-986D-F7E03F089352}"/>
            </a:ext>
          </a:extLst>
        </xdr:cNvPr>
        <xdr:cNvSpPr>
          <a:spLocks noChangeAspect="1" noChangeArrowheads="1"/>
        </xdr:cNvSpPr>
      </xdr:nvSpPr>
      <xdr:spPr bwMode="auto">
        <a:xfrm>
          <a:off x="38290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xmlns="" id="{10B33B42-677C-41F0-94DA-0C1CB054CA8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xmlns="" id="{6948666D-E151-442E-981E-C519392DCFB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xmlns="" id="{6EDC7089-BA7D-49B7-BE03-1B0FECEC118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xmlns="" id="{5511657D-6988-410F-AE8A-C8AFC7AEDBD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xmlns="" id="{11AF489B-5E45-4A19-B714-7573B7CD6E0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xmlns="" id="{05E7FA20-D4FE-423E-B995-C513B8D641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xmlns="" id="{D6B0BD2E-387D-4E68-B701-B365AA27B9A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xmlns="" id="{5CD7E34A-A979-4548-AA1C-963A3AAB8C0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xmlns="" id="{539B2C3A-8276-4512-A550-6A300B72104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xmlns="" id="{B510DCD9-6984-4AFB-AD30-7676EA3103F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xmlns="" id="{B5FB4D09-1D7F-458D-A25A-5B42091C31E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xmlns="" id="{CC9A66BA-3666-4437-855F-0486822221F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xmlns="" id="{9692AFD9-93B7-4246-8654-4936BAB8CD7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xmlns="" id="{00637087-B07B-4C98-A369-CAE12F9EA66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xmlns="" id="{47FD3948-7F03-4A0F-BD31-77C777CF626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xmlns="" id="{06EC45FC-EDEF-48C6-B202-4B1CDE3AF25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xmlns="" id="{AA231AC8-1302-4176-800D-D0584973111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xmlns="" id="{CF5F470D-B7F7-428F-B01C-BD05F5001C2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xmlns="" id="{E87E1290-139D-4F5B-9BBA-A22F31D3286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xmlns="" id="{F1ECB7CC-760E-46B3-84BC-6228747CCEA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xmlns="" id="{4AE8B739-230A-4733-9DCE-89B6706027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xmlns="" id="{96C0634F-F810-489C-A826-945F1EAE748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xmlns="" id="{461D1AD1-047C-4A0B-A293-1A189C8CE0A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xmlns="" id="{C3CE3F79-B3A1-4E01-83A4-013893AB8BD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xmlns="" id="{1F485857-20AA-4929-A6FD-BFD523839B4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xmlns="" id="{5732723F-7BF7-4D3D-ADFB-433E3B6713D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xmlns="" id="{8E41B6F6-AC58-421E-AB9B-88128351D40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xmlns="" id="{C517B9B7-857D-4763-9CA3-7C2AF36886B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xmlns="" id="{C6859B58-D2D6-482B-A3F2-88803E28FE2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xmlns="" id="{59AD76B3-DCF3-490E-A5B8-8F22CA969EC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xmlns="" id="{292E1AE8-11FC-4C4C-BFD8-A631A12D9A3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388937</xdr:colOff>
      <xdr:row>3</xdr:row>
      <xdr:rowOff>15874</xdr:rowOff>
    </xdr:from>
    <xdr:to>
      <xdr:col>1</xdr:col>
      <xdr:colOff>583406</xdr:colOff>
      <xdr:row>8</xdr:row>
      <xdr:rowOff>19024</xdr:rowOff>
    </xdr:to>
    <xdr:pic>
      <xdr:nvPicPr>
        <xdr:cNvPr id="211" name="2 Imagen">
          <a:extLst>
            <a:ext uri="{FF2B5EF4-FFF2-40B4-BE49-F238E27FC236}">
              <a16:creationId xmlns:a16="http://schemas.microsoft.com/office/drawing/2014/main" xmlns="" id="{FE16BE45-6F2C-4041-9AB0-FBAB53771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37" y="615949"/>
          <a:ext cx="1508919" cy="139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82"/>
  <sheetViews>
    <sheetView tabSelected="1" zoomScale="80" zoomScaleNormal="80" workbookViewId="0">
      <selection activeCell="E36" sqref="E36"/>
    </sheetView>
  </sheetViews>
  <sheetFormatPr defaultColWidth="11.42578125" defaultRowHeight="15.75" x14ac:dyDescent="0.25"/>
  <cols>
    <col min="1" max="1" width="19.7109375" style="1" customWidth="1"/>
    <col min="2" max="2" width="36.5703125" style="1" customWidth="1"/>
    <col min="3" max="3" width="12" style="1" hidden="1" customWidth="1"/>
    <col min="4" max="4" width="40.5703125" style="1" customWidth="1"/>
    <col min="5" max="5" width="37" style="1" customWidth="1"/>
    <col min="6" max="6" width="23.85546875" style="1" hidden="1" customWidth="1"/>
    <col min="7" max="7" width="30.140625" style="1" bestFit="1" customWidth="1"/>
    <col min="8" max="8" width="20.28515625" style="2" customWidth="1"/>
    <col min="9" max="9" width="17.140625" style="1" bestFit="1" customWidth="1"/>
    <col min="10" max="10" width="18.28515625" style="2" customWidth="1"/>
    <col min="11" max="11" width="25.28515625" style="2" bestFit="1" customWidth="1"/>
    <col min="12" max="12" width="17" style="1" customWidth="1"/>
    <col min="13" max="13" width="11.42578125" style="1"/>
    <col min="14" max="14" width="16.85546875" style="1" bestFit="1" customWidth="1"/>
    <col min="15" max="15" width="14.42578125" style="1" customWidth="1"/>
    <col min="16" max="16" width="13" style="1" bestFit="1" customWidth="1"/>
    <col min="17" max="17" width="14.140625" style="1" bestFit="1" customWidth="1"/>
    <col min="18" max="27" width="11.42578125" style="1"/>
    <col min="28" max="16384" width="11.42578125" style="3"/>
  </cols>
  <sheetData>
    <row r="4" spans="1:12" ht="25.5" x14ac:dyDescent="0.35">
      <c r="A4" s="59" t="s">
        <v>0</v>
      </c>
      <c r="B4" s="59"/>
      <c r="C4" s="59"/>
      <c r="D4" s="59"/>
      <c r="E4" s="59"/>
      <c r="F4" s="59"/>
      <c r="G4" s="59"/>
    </row>
    <row r="5" spans="1:12" ht="20.25" x14ac:dyDescent="0.3">
      <c r="A5" s="60" t="s">
        <v>1</v>
      </c>
      <c r="B5" s="60"/>
      <c r="C5" s="60"/>
      <c r="D5" s="60"/>
      <c r="E5" s="60"/>
      <c r="F5" s="60"/>
      <c r="G5" s="60"/>
    </row>
    <row r="6" spans="1:12" ht="20.25" x14ac:dyDescent="0.3">
      <c r="A6" s="60" t="s">
        <v>69</v>
      </c>
      <c r="B6" s="60"/>
      <c r="C6" s="60"/>
      <c r="D6" s="60"/>
      <c r="E6" s="60"/>
      <c r="F6" s="60"/>
      <c r="G6" s="60"/>
    </row>
    <row r="7" spans="1:12" ht="20.25" x14ac:dyDescent="0.3">
      <c r="A7" s="60" t="s">
        <v>2</v>
      </c>
      <c r="B7" s="60"/>
      <c r="C7" s="60"/>
      <c r="D7" s="60"/>
      <c r="E7" s="60"/>
      <c r="F7" s="60"/>
      <c r="G7" s="60"/>
    </row>
    <row r="8" spans="1:12" ht="23.25" x14ac:dyDescent="0.35">
      <c r="A8" s="8"/>
      <c r="B8" s="8"/>
      <c r="C8" s="8"/>
      <c r="D8" s="9"/>
      <c r="E8" s="8"/>
      <c r="F8" s="8"/>
      <c r="G8" s="8"/>
    </row>
    <row r="9" spans="1:12" ht="23.25" x14ac:dyDescent="0.35">
      <c r="A9" s="8"/>
      <c r="B9" s="8"/>
      <c r="C9" s="8"/>
      <c r="D9" s="9"/>
      <c r="E9" s="10">
        <v>44530</v>
      </c>
      <c r="F9" s="11">
        <v>43769</v>
      </c>
      <c r="G9" s="8"/>
    </row>
    <row r="10" spans="1:12" ht="23.25" x14ac:dyDescent="0.35">
      <c r="A10" s="8"/>
      <c r="B10" s="12" t="s">
        <v>3</v>
      </c>
      <c r="C10" s="12"/>
      <c r="D10" s="8"/>
      <c r="E10" s="8"/>
      <c r="F10" s="8"/>
      <c r="G10" s="8"/>
    </row>
    <row r="11" spans="1:12" ht="12" customHeight="1" x14ac:dyDescent="0.35">
      <c r="A11" s="8"/>
      <c r="B11" s="12"/>
      <c r="C11" s="12"/>
      <c r="D11" s="8"/>
      <c r="E11" s="8"/>
      <c r="F11" s="8"/>
      <c r="G11" s="8"/>
    </row>
    <row r="12" spans="1:12" ht="23.25" x14ac:dyDescent="0.35">
      <c r="A12" s="8"/>
      <c r="B12" s="12" t="s">
        <v>4</v>
      </c>
      <c r="C12" s="12"/>
      <c r="D12" s="8"/>
      <c r="E12" s="13"/>
      <c r="F12" s="14"/>
      <c r="G12" s="8"/>
    </row>
    <row r="13" spans="1:12" ht="23.25" x14ac:dyDescent="0.35">
      <c r="A13" s="8"/>
      <c r="B13" s="8" t="s">
        <v>29</v>
      </c>
      <c r="C13" s="12" t="s">
        <v>6</v>
      </c>
      <c r="D13" s="8"/>
      <c r="E13" s="15">
        <v>52958272.030000001</v>
      </c>
      <c r="F13" s="15">
        <v>52380468.740000002</v>
      </c>
      <c r="G13" s="16"/>
    </row>
    <row r="14" spans="1:12" ht="18.75" hidden="1" customHeight="1" x14ac:dyDescent="0.35">
      <c r="A14" s="8"/>
      <c r="B14" s="8" t="s">
        <v>56</v>
      </c>
      <c r="C14" s="12" t="s">
        <v>7</v>
      </c>
      <c r="D14" s="8"/>
      <c r="E14" s="17"/>
      <c r="F14" s="15">
        <v>962235273.90999997</v>
      </c>
      <c r="G14" s="16"/>
    </row>
    <row r="15" spans="1:12" ht="23.25" x14ac:dyDescent="0.35">
      <c r="A15" s="8"/>
      <c r="B15" s="8" t="s">
        <v>30</v>
      </c>
      <c r="C15" s="12" t="s">
        <v>8</v>
      </c>
      <c r="D15" s="8"/>
      <c r="E15" s="15">
        <v>5494971.6200000001</v>
      </c>
      <c r="F15" s="15">
        <v>5432302.3399999999</v>
      </c>
      <c r="G15" s="16"/>
    </row>
    <row r="16" spans="1:12" ht="23.25" x14ac:dyDescent="0.35">
      <c r="A16" s="8"/>
      <c r="B16" s="8" t="s">
        <v>5</v>
      </c>
      <c r="C16" s="8"/>
      <c r="D16" s="8"/>
      <c r="E16" s="15">
        <v>1945622.05</v>
      </c>
      <c r="F16" s="15">
        <v>1423075.55</v>
      </c>
      <c r="G16" s="52"/>
      <c r="L16" s="4"/>
    </row>
    <row r="17" spans="1:16" ht="24" thickBot="1" x14ac:dyDescent="0.4">
      <c r="A17" s="8"/>
      <c r="B17" s="12" t="s">
        <v>9</v>
      </c>
      <c r="C17" s="8"/>
      <c r="D17" s="8"/>
      <c r="E17" s="20">
        <f>+E13+E15+E16</f>
        <v>60398865.699999996</v>
      </c>
      <c r="F17" s="21">
        <f>SUM(F13:F16)</f>
        <v>1021471120.54</v>
      </c>
      <c r="G17" s="16"/>
      <c r="L17" s="4"/>
      <c r="P17" s="4"/>
    </row>
    <row r="18" spans="1:16" ht="24" thickTop="1" x14ac:dyDescent="0.35">
      <c r="A18" s="8"/>
      <c r="B18" s="8"/>
      <c r="C18" s="8"/>
      <c r="D18" s="8"/>
      <c r="E18" s="15"/>
      <c r="F18" s="15"/>
      <c r="G18" s="29"/>
      <c r="L18" s="4"/>
      <c r="P18" s="4"/>
    </row>
    <row r="19" spans="1:16" ht="23.25" x14ac:dyDescent="0.35">
      <c r="A19" s="8"/>
      <c r="B19" s="12" t="s">
        <v>10</v>
      </c>
      <c r="C19" s="12"/>
      <c r="D19" s="8"/>
      <c r="E19" s="15"/>
      <c r="F19" s="15"/>
      <c r="G19" s="29"/>
      <c r="K19" s="51"/>
      <c r="L19" s="4"/>
      <c r="P19" s="4"/>
    </row>
    <row r="20" spans="1:16" ht="23.25" x14ac:dyDescent="0.35">
      <c r="A20" s="8"/>
      <c r="B20" s="8" t="s">
        <v>49</v>
      </c>
      <c r="C20" s="12" t="s">
        <v>11</v>
      </c>
      <c r="D20" s="8"/>
      <c r="E20" s="15">
        <v>938540221.90999997</v>
      </c>
      <c r="F20" s="15">
        <v>0</v>
      </c>
      <c r="G20" s="24"/>
      <c r="K20" s="24"/>
      <c r="L20" s="4"/>
      <c r="P20" s="4"/>
    </row>
    <row r="21" spans="1:16" ht="23.25" x14ac:dyDescent="0.35">
      <c r="A21" s="8"/>
      <c r="B21" s="8" t="s">
        <v>31</v>
      </c>
      <c r="C21" s="12" t="s">
        <v>12</v>
      </c>
      <c r="D21" s="8"/>
      <c r="E21" s="15">
        <v>125845879.78</v>
      </c>
      <c r="F21" s="15">
        <v>27819180.949999999</v>
      </c>
      <c r="G21" s="25"/>
      <c r="K21" s="52"/>
      <c r="L21" s="4"/>
      <c r="P21" s="4"/>
    </row>
    <row r="22" spans="1:16" ht="23.25" x14ac:dyDescent="0.35">
      <c r="A22" s="8"/>
      <c r="B22" s="8" t="s">
        <v>32</v>
      </c>
      <c r="C22" s="12" t="s">
        <v>13</v>
      </c>
      <c r="D22" s="8"/>
      <c r="E22" s="15">
        <v>-107009151.86</v>
      </c>
      <c r="F22" s="15">
        <v>0</v>
      </c>
      <c r="G22" s="25"/>
      <c r="K22" s="52"/>
      <c r="L22" s="4"/>
      <c r="N22" s="4"/>
      <c r="P22" s="4"/>
    </row>
    <row r="23" spans="1:16" ht="18.75" hidden="1" customHeight="1" x14ac:dyDescent="0.35">
      <c r="A23" s="8"/>
      <c r="B23" s="8" t="s">
        <v>48</v>
      </c>
      <c r="C23" s="12" t="s">
        <v>14</v>
      </c>
      <c r="D23" s="8"/>
      <c r="E23" s="15"/>
      <c r="F23" s="15">
        <v>0</v>
      </c>
      <c r="G23" s="19"/>
      <c r="L23" s="4"/>
      <c r="N23" s="4"/>
      <c r="P23" s="4"/>
    </row>
    <row r="24" spans="1:16" ht="18.75" hidden="1" customHeight="1" x14ac:dyDescent="0.35">
      <c r="A24" s="8"/>
      <c r="B24" s="8" t="s">
        <v>47</v>
      </c>
      <c r="C24" s="12" t="s">
        <v>15</v>
      </c>
      <c r="D24" s="8"/>
      <c r="E24" s="15"/>
      <c r="F24" s="15">
        <v>0</v>
      </c>
      <c r="G24" s="19"/>
      <c r="L24" s="4"/>
      <c r="N24" s="4"/>
      <c r="P24" s="4"/>
    </row>
    <row r="25" spans="1:16" ht="23.25" x14ac:dyDescent="0.35">
      <c r="A25" s="8"/>
      <c r="B25" s="8" t="s">
        <v>46</v>
      </c>
      <c r="C25" s="12" t="s">
        <v>21</v>
      </c>
      <c r="D25" s="8"/>
      <c r="E25" s="26">
        <v>0</v>
      </c>
      <c r="F25" s="15">
        <v>2646366.91</v>
      </c>
      <c r="G25" s="15"/>
      <c r="I25" s="2"/>
      <c r="L25" s="4"/>
      <c r="N25" s="4"/>
      <c r="P25" s="4"/>
    </row>
    <row r="26" spans="1:16" ht="18.75" hidden="1" customHeight="1" x14ac:dyDescent="0.35">
      <c r="A26" s="8"/>
      <c r="B26" s="8" t="s">
        <v>45</v>
      </c>
      <c r="C26" s="8"/>
      <c r="D26" s="8"/>
      <c r="E26" s="15"/>
      <c r="F26" s="15">
        <v>0</v>
      </c>
      <c r="G26" s="19"/>
      <c r="L26" s="4"/>
      <c r="N26" s="4"/>
      <c r="P26" s="4"/>
    </row>
    <row r="27" spans="1:16" ht="24" thickBot="1" x14ac:dyDescent="0.4">
      <c r="A27" s="8"/>
      <c r="B27" s="12" t="s">
        <v>16</v>
      </c>
      <c r="C27" s="8"/>
      <c r="D27" s="8"/>
      <c r="E27" s="20">
        <f>+E20+E21+E22+E25</f>
        <v>957376949.82999992</v>
      </c>
      <c r="F27" s="21">
        <f>SUM(F20:F26)</f>
        <v>30465547.859999999</v>
      </c>
      <c r="G27" s="27"/>
      <c r="L27" s="4"/>
      <c r="N27" s="4"/>
      <c r="P27" s="4"/>
    </row>
    <row r="28" spans="1:16" ht="11.25" customHeight="1" thickTop="1" x14ac:dyDescent="0.35">
      <c r="A28" s="8"/>
      <c r="B28" s="12"/>
      <c r="C28" s="8"/>
      <c r="D28" s="8"/>
      <c r="E28" s="21"/>
      <c r="F28" s="21"/>
      <c r="G28" s="23"/>
      <c r="L28" s="4"/>
      <c r="P28" s="4"/>
    </row>
    <row r="29" spans="1:16" ht="24" thickBot="1" x14ac:dyDescent="0.4">
      <c r="A29" s="8"/>
      <c r="B29" s="12" t="s">
        <v>17</v>
      </c>
      <c r="C29" s="8"/>
      <c r="D29" s="8"/>
      <c r="E29" s="20">
        <f>+E17+E27</f>
        <v>1017775815.53</v>
      </c>
      <c r="F29" s="21">
        <f>+F17+F27</f>
        <v>1051936668.4</v>
      </c>
      <c r="G29" s="28"/>
      <c r="L29" s="4"/>
      <c r="P29" s="4"/>
    </row>
    <row r="30" spans="1:16" ht="14.25" customHeight="1" thickTop="1" x14ac:dyDescent="0.35">
      <c r="A30" s="8"/>
      <c r="B30" s="8"/>
      <c r="C30" s="8"/>
      <c r="D30" s="8"/>
      <c r="E30" s="15"/>
      <c r="F30" s="15"/>
      <c r="G30" s="23"/>
      <c r="L30" s="4"/>
      <c r="P30" s="4"/>
    </row>
    <row r="31" spans="1:16" ht="23.25" x14ac:dyDescent="0.35">
      <c r="A31" s="8"/>
      <c r="B31" s="12" t="s">
        <v>18</v>
      </c>
      <c r="C31" s="8"/>
      <c r="D31" s="8"/>
      <c r="E31" s="15"/>
      <c r="F31" s="15"/>
      <c r="G31" s="23"/>
      <c r="L31" s="4"/>
      <c r="P31" s="4"/>
    </row>
    <row r="32" spans="1:16" ht="23.25" customHeight="1" x14ac:dyDescent="0.35">
      <c r="A32" s="8"/>
      <c r="B32" s="12"/>
      <c r="C32" s="8"/>
      <c r="D32" s="8"/>
      <c r="E32" s="15"/>
      <c r="F32" s="15"/>
      <c r="G32" s="23"/>
      <c r="L32" s="4"/>
      <c r="P32" s="4"/>
    </row>
    <row r="33" spans="1:19" ht="23.25" x14ac:dyDescent="0.35">
      <c r="A33" s="8"/>
      <c r="B33" s="12" t="s">
        <v>19</v>
      </c>
      <c r="C33" s="12"/>
      <c r="D33" s="8"/>
      <c r="E33" s="15"/>
      <c r="F33" s="15"/>
      <c r="G33" s="23"/>
      <c r="P33" s="4"/>
    </row>
    <row r="34" spans="1:19" ht="23.25" x14ac:dyDescent="0.35">
      <c r="A34" s="8"/>
      <c r="B34" s="12" t="s">
        <v>53</v>
      </c>
      <c r="C34" s="12" t="s">
        <v>22</v>
      </c>
      <c r="D34" s="8"/>
      <c r="E34" s="15"/>
      <c r="F34" s="15">
        <v>31468942.100000001</v>
      </c>
      <c r="G34" s="23"/>
      <c r="L34" s="4"/>
      <c r="P34" s="4"/>
    </row>
    <row r="35" spans="1:19" ht="23.25" x14ac:dyDescent="0.35">
      <c r="A35" s="8"/>
      <c r="B35" s="8" t="s">
        <v>52</v>
      </c>
      <c r="C35" s="12"/>
      <c r="D35" s="8"/>
      <c r="E35" s="15">
        <v>1959312.16</v>
      </c>
      <c r="F35" s="15"/>
      <c r="G35" s="29"/>
      <c r="I35" s="56"/>
    </row>
    <row r="36" spans="1:19" ht="23.25" x14ac:dyDescent="0.35">
      <c r="A36" s="8"/>
      <c r="B36" s="8" t="s">
        <v>54</v>
      </c>
      <c r="C36" s="12" t="s">
        <v>22</v>
      </c>
      <c r="D36" s="8"/>
      <c r="E36" s="15">
        <v>129000</v>
      </c>
      <c r="F36" s="15"/>
      <c r="G36" s="29"/>
      <c r="P36" s="4"/>
      <c r="S36" s="4"/>
    </row>
    <row r="37" spans="1:19" ht="18.75" hidden="1" customHeight="1" x14ac:dyDescent="0.35">
      <c r="A37" s="8"/>
      <c r="B37" s="8" t="s">
        <v>55</v>
      </c>
      <c r="C37" s="12"/>
      <c r="D37" s="8"/>
      <c r="E37" s="15"/>
      <c r="F37" s="15"/>
      <c r="G37" s="23"/>
    </row>
    <row r="38" spans="1:19" ht="18.75" hidden="1" customHeight="1" x14ac:dyDescent="0.35">
      <c r="A38" s="8"/>
      <c r="B38" s="8" t="s">
        <v>44</v>
      </c>
      <c r="C38" s="12"/>
      <c r="D38" s="8"/>
      <c r="E38" s="15"/>
      <c r="F38" s="15"/>
      <c r="G38" s="23"/>
      <c r="L38" s="4"/>
      <c r="Q38" s="4"/>
    </row>
    <row r="39" spans="1:19" ht="18.75" hidden="1" customHeight="1" x14ac:dyDescent="0.35">
      <c r="A39" s="8"/>
      <c r="B39" s="8" t="s">
        <v>43</v>
      </c>
      <c r="C39" s="12"/>
      <c r="D39" s="8"/>
      <c r="E39" s="15"/>
      <c r="F39" s="15"/>
      <c r="G39" s="23"/>
      <c r="L39" s="4"/>
      <c r="Q39" s="4"/>
    </row>
    <row r="40" spans="1:19" ht="18.75" hidden="1" customHeight="1" x14ac:dyDescent="0.35">
      <c r="A40" s="8"/>
      <c r="B40" s="8" t="s">
        <v>20</v>
      </c>
      <c r="C40" s="12"/>
      <c r="D40" s="8"/>
      <c r="E40" s="15"/>
      <c r="F40" s="15"/>
      <c r="G40" s="23"/>
      <c r="L40" s="4"/>
      <c r="Q40" s="4"/>
    </row>
    <row r="41" spans="1:19" ht="18.75" hidden="1" customHeight="1" x14ac:dyDescent="0.35">
      <c r="A41" s="8"/>
      <c r="B41" s="8" t="s">
        <v>42</v>
      </c>
      <c r="C41" s="12"/>
      <c r="D41" s="8"/>
      <c r="E41" s="31"/>
      <c r="F41" s="15"/>
      <c r="G41" s="23"/>
      <c r="L41" s="4"/>
      <c r="Q41" s="4"/>
    </row>
    <row r="42" spans="1:19" ht="18.75" customHeight="1" x14ac:dyDescent="0.35">
      <c r="A42" s="8"/>
      <c r="B42" s="8" t="s">
        <v>62</v>
      </c>
      <c r="C42" s="12"/>
      <c r="D42" s="8"/>
      <c r="E42" s="31">
        <v>2356045.84</v>
      </c>
      <c r="F42" s="15"/>
      <c r="G42" s="46"/>
      <c r="L42" s="4"/>
      <c r="Q42" s="4"/>
    </row>
    <row r="43" spans="1:19" ht="21.75" customHeight="1" x14ac:dyDescent="0.35">
      <c r="A43" s="8"/>
      <c r="B43" s="8" t="s">
        <v>61</v>
      </c>
      <c r="C43" s="12"/>
      <c r="D43" s="8"/>
      <c r="E43" s="31">
        <v>604155</v>
      </c>
      <c r="F43" s="15"/>
      <c r="G43" s="23"/>
      <c r="I43" s="4"/>
      <c r="L43" s="4"/>
      <c r="Q43" s="4"/>
    </row>
    <row r="44" spans="1:19" ht="23.25" x14ac:dyDescent="0.35">
      <c r="A44" s="8"/>
      <c r="B44" s="12" t="s">
        <v>57</v>
      </c>
      <c r="C44" s="12"/>
      <c r="D44" s="8"/>
      <c r="E44" s="32">
        <f>SUM(E35:E43)</f>
        <v>5048513</v>
      </c>
      <c r="F44" s="15"/>
      <c r="G44" s="28"/>
      <c r="L44" s="4"/>
      <c r="Q44" s="4"/>
    </row>
    <row r="45" spans="1:19" ht="23.25" x14ac:dyDescent="0.35">
      <c r="A45" s="8"/>
      <c r="B45" s="8"/>
      <c r="C45" s="12"/>
      <c r="D45" s="8"/>
      <c r="E45" s="15"/>
      <c r="F45" s="15"/>
      <c r="G45" s="23"/>
      <c r="L45" s="4"/>
      <c r="Q45" s="4"/>
    </row>
    <row r="46" spans="1:19" ht="23.25" x14ac:dyDescent="0.35">
      <c r="A46" s="8"/>
      <c r="B46" s="12" t="s">
        <v>24</v>
      </c>
      <c r="C46" s="12" t="s">
        <v>23</v>
      </c>
      <c r="D46" s="8"/>
      <c r="E46" s="15"/>
      <c r="F46" s="15">
        <v>0</v>
      </c>
      <c r="G46" s="23"/>
      <c r="Q46" s="4"/>
    </row>
    <row r="47" spans="1:19" ht="23.25" x14ac:dyDescent="0.35">
      <c r="A47" s="8"/>
      <c r="B47" s="33" t="s">
        <v>67</v>
      </c>
      <c r="C47" s="12"/>
      <c r="D47" s="8"/>
      <c r="E47" s="15"/>
      <c r="F47" s="15"/>
      <c r="G47" s="46"/>
      <c r="I47" s="4"/>
      <c r="L47" s="4"/>
    </row>
    <row r="48" spans="1:19" ht="23.25" x14ac:dyDescent="0.35">
      <c r="A48" s="8"/>
      <c r="B48" s="8" t="s">
        <v>52</v>
      </c>
      <c r="C48" s="12"/>
      <c r="D48" s="8"/>
      <c r="E48" s="15">
        <v>150000.12</v>
      </c>
      <c r="F48" s="15"/>
      <c r="G48" s="34"/>
    </row>
    <row r="49" spans="1:14" s="1" customFormat="1" ht="18.75" hidden="1" customHeight="1" x14ac:dyDescent="0.35">
      <c r="A49" s="8"/>
      <c r="B49" s="8" t="s">
        <v>54</v>
      </c>
      <c r="C49" s="12"/>
      <c r="D49" s="8"/>
      <c r="E49" s="15"/>
      <c r="F49" s="15"/>
      <c r="G49" s="35"/>
      <c r="H49" s="2"/>
      <c r="J49" s="2"/>
      <c r="K49" s="2"/>
    </row>
    <row r="50" spans="1:14" s="1" customFormat="1" ht="18.75" customHeight="1" x14ac:dyDescent="0.35">
      <c r="A50" s="8"/>
      <c r="B50" s="8" t="s">
        <v>68</v>
      </c>
      <c r="C50" s="12"/>
      <c r="D50" s="8"/>
      <c r="E50" s="15">
        <v>25545000</v>
      </c>
      <c r="F50" s="15"/>
      <c r="G50" s="35"/>
      <c r="H50" s="2"/>
      <c r="J50" s="2"/>
      <c r="K50" s="2"/>
    </row>
    <row r="51" spans="1:14" s="1" customFormat="1" ht="23.25" x14ac:dyDescent="0.35">
      <c r="A51" s="8"/>
      <c r="B51" s="8" t="s">
        <v>55</v>
      </c>
      <c r="C51" s="12"/>
      <c r="D51" s="8"/>
      <c r="E51" s="30">
        <v>26816410.039999999</v>
      </c>
      <c r="F51" s="15"/>
      <c r="G51" s="36"/>
      <c r="H51" s="2"/>
      <c r="I51" s="4"/>
      <c r="J51" s="2"/>
      <c r="K51" s="2"/>
    </row>
    <row r="52" spans="1:14" s="1" customFormat="1" ht="23.25" customHeight="1" x14ac:dyDescent="0.35">
      <c r="A52" s="8"/>
      <c r="B52" s="33" t="s">
        <v>58</v>
      </c>
      <c r="C52" s="12"/>
      <c r="D52" s="8"/>
      <c r="E52" s="32">
        <f>+E48+E51+E50</f>
        <v>52511410.159999996</v>
      </c>
      <c r="F52" s="15"/>
      <c r="G52" s="50"/>
      <c r="H52" s="2"/>
      <c r="I52" s="4"/>
      <c r="J52" s="2"/>
      <c r="K52" s="2"/>
    </row>
    <row r="53" spans="1:14" s="1" customFormat="1" ht="23.25" hidden="1" x14ac:dyDescent="0.35">
      <c r="A53" s="8"/>
      <c r="B53" s="37"/>
      <c r="C53" s="12"/>
      <c r="D53" s="8"/>
      <c r="E53" s="15"/>
      <c r="F53" s="15"/>
      <c r="G53" s="35"/>
      <c r="H53" s="2"/>
      <c r="J53" s="2"/>
      <c r="K53" s="2"/>
    </row>
    <row r="54" spans="1:14" s="1" customFormat="1" ht="18.75" hidden="1" customHeight="1" x14ac:dyDescent="0.35">
      <c r="A54" s="8"/>
      <c r="B54" s="8" t="s">
        <v>34</v>
      </c>
      <c r="C54" s="12" t="s">
        <v>25</v>
      </c>
      <c r="D54" s="8"/>
      <c r="E54" s="15">
        <v>0</v>
      </c>
      <c r="F54" s="15">
        <v>0</v>
      </c>
      <c r="G54" s="35"/>
      <c r="H54" s="2"/>
      <c r="J54" s="2"/>
      <c r="K54" s="2"/>
    </row>
    <row r="55" spans="1:14" s="1" customFormat="1" ht="18.75" hidden="1" customHeight="1" x14ac:dyDescent="0.35">
      <c r="A55" s="8"/>
      <c r="B55" s="8" t="s">
        <v>41</v>
      </c>
      <c r="C55" s="12" t="s">
        <v>33</v>
      </c>
      <c r="D55" s="8"/>
      <c r="E55" s="15">
        <v>0</v>
      </c>
      <c r="F55" s="15">
        <v>0</v>
      </c>
      <c r="G55" s="35"/>
      <c r="H55" s="2"/>
      <c r="J55" s="2"/>
      <c r="K55" s="2"/>
    </row>
    <row r="56" spans="1:14" s="1" customFormat="1" ht="18.75" hidden="1" customHeight="1" x14ac:dyDescent="0.35">
      <c r="A56" s="8"/>
      <c r="B56" s="8" t="s">
        <v>40</v>
      </c>
      <c r="C56" s="12" t="s">
        <v>35</v>
      </c>
      <c r="D56" s="8"/>
      <c r="E56" s="15">
        <v>0</v>
      </c>
      <c r="F56" s="15">
        <v>0</v>
      </c>
      <c r="G56" s="35"/>
      <c r="H56" s="2"/>
      <c r="J56" s="2"/>
      <c r="K56" s="2"/>
    </row>
    <row r="57" spans="1:14" s="1" customFormat="1" ht="18.75" hidden="1" customHeight="1" x14ac:dyDescent="0.35">
      <c r="A57" s="8"/>
      <c r="B57" s="8" t="s">
        <v>39</v>
      </c>
      <c r="C57" s="8"/>
      <c r="D57" s="8"/>
      <c r="E57" s="15">
        <v>0</v>
      </c>
      <c r="F57" s="15">
        <v>0</v>
      </c>
      <c r="G57" s="35"/>
      <c r="H57" s="2"/>
      <c r="J57" s="2"/>
      <c r="K57" s="2"/>
    </row>
    <row r="58" spans="1:14" s="1" customFormat="1" ht="18.75" hidden="1" customHeight="1" x14ac:dyDescent="0.35">
      <c r="A58" s="8"/>
      <c r="B58" s="37"/>
      <c r="C58" s="8"/>
      <c r="D58" s="8"/>
      <c r="E58" s="32">
        <f>SUM(E54:E57)</f>
        <v>0</v>
      </c>
      <c r="F58" s="21">
        <f>SUM(F54:F57)</f>
        <v>0</v>
      </c>
      <c r="G58" s="35"/>
      <c r="H58" s="2"/>
      <c r="J58" s="2"/>
      <c r="K58" s="2"/>
    </row>
    <row r="59" spans="1:14" s="1" customFormat="1" ht="23.25" x14ac:dyDescent="0.35">
      <c r="A59" s="8"/>
      <c r="B59" s="8"/>
      <c r="C59" s="8"/>
      <c r="D59" s="8"/>
      <c r="E59" s="15"/>
      <c r="F59" s="15"/>
      <c r="G59" s="34"/>
      <c r="H59" s="2"/>
      <c r="J59" s="2"/>
      <c r="K59" s="2"/>
    </row>
    <row r="60" spans="1:14" s="1" customFormat="1" ht="24" thickBot="1" x14ac:dyDescent="0.4">
      <c r="A60" s="8"/>
      <c r="B60" s="12" t="s">
        <v>26</v>
      </c>
      <c r="C60" s="8"/>
      <c r="D60" s="8"/>
      <c r="E60" s="20">
        <f>+E44+E52</f>
        <v>57559923.159999996</v>
      </c>
      <c r="F60" s="21" t="e">
        <f>+#REF!+F58</f>
        <v>#REF!</v>
      </c>
      <c r="G60" s="50"/>
      <c r="H60" s="2"/>
      <c r="I60" s="4"/>
      <c r="J60" s="2"/>
      <c r="K60" s="2"/>
    </row>
    <row r="61" spans="1:14" s="1" customFormat="1" ht="21.75" customHeight="1" thickTop="1" x14ac:dyDescent="0.35">
      <c r="A61" s="8"/>
      <c r="B61" s="8"/>
      <c r="C61" s="12"/>
      <c r="D61" s="8"/>
      <c r="E61" s="15"/>
      <c r="F61" s="15"/>
      <c r="G61" s="46"/>
      <c r="H61" s="2"/>
      <c r="J61" s="2"/>
      <c r="K61" s="2"/>
    </row>
    <row r="62" spans="1:14" s="1" customFormat="1" ht="23.25" x14ac:dyDescent="0.35">
      <c r="A62" s="8"/>
      <c r="B62" s="12" t="s">
        <v>50</v>
      </c>
      <c r="C62" s="8"/>
      <c r="D62" s="8"/>
      <c r="E62" s="15"/>
      <c r="F62" s="15"/>
      <c r="G62" s="46"/>
      <c r="H62" s="2"/>
      <c r="J62" s="2"/>
      <c r="K62" s="2"/>
    </row>
    <row r="63" spans="1:14" s="1" customFormat="1" ht="23.25" x14ac:dyDescent="0.35">
      <c r="A63" s="8"/>
      <c r="B63" s="12"/>
      <c r="C63" s="8"/>
      <c r="D63" s="8"/>
      <c r="E63" s="38"/>
      <c r="F63" s="15"/>
      <c r="G63" s="23"/>
      <c r="H63" s="2"/>
      <c r="I63" s="5"/>
      <c r="J63" s="2"/>
      <c r="K63" s="2"/>
    </row>
    <row r="64" spans="1:14" s="1" customFormat="1" ht="23.25" x14ac:dyDescent="0.35">
      <c r="A64" s="8"/>
      <c r="B64" s="8" t="s">
        <v>36</v>
      </c>
      <c r="C64" s="8"/>
      <c r="D64" s="8"/>
      <c r="E64" s="39">
        <v>956630729.88</v>
      </c>
      <c r="F64" s="15">
        <v>1020467726.3</v>
      </c>
      <c r="G64" s="22"/>
      <c r="H64" s="2"/>
      <c r="I64" s="4"/>
      <c r="J64" s="2"/>
      <c r="K64" s="2"/>
      <c r="N64" s="2"/>
    </row>
    <row r="65" spans="1:14" s="1" customFormat="1" ht="18.75" hidden="1" customHeight="1" x14ac:dyDescent="0.35">
      <c r="A65" s="8"/>
      <c r="B65" s="8" t="s">
        <v>27</v>
      </c>
      <c r="C65" s="8"/>
      <c r="D65" s="8"/>
      <c r="E65" s="38"/>
      <c r="F65" s="15">
        <v>0</v>
      </c>
      <c r="G65" s="18"/>
      <c r="H65" s="2"/>
      <c r="J65" s="2"/>
      <c r="K65" s="2"/>
      <c r="N65" s="2"/>
    </row>
    <row r="66" spans="1:14" s="1" customFormat="1" ht="18.75" hidden="1" customHeight="1" x14ac:dyDescent="0.35">
      <c r="A66" s="8"/>
      <c r="B66" s="8" t="s">
        <v>28</v>
      </c>
      <c r="C66" s="8"/>
      <c r="D66" s="8"/>
      <c r="E66" s="38"/>
      <c r="F66" s="15">
        <v>0</v>
      </c>
      <c r="G66" s="18"/>
      <c r="H66" s="2"/>
      <c r="J66" s="2"/>
      <c r="K66" s="2"/>
      <c r="N66" s="2"/>
    </row>
    <row r="67" spans="1:14" s="1" customFormat="1" ht="18.75" hidden="1" customHeight="1" x14ac:dyDescent="0.35">
      <c r="A67" s="8"/>
      <c r="B67" s="8" t="s">
        <v>38</v>
      </c>
      <c r="C67" s="8"/>
      <c r="D67" s="8"/>
      <c r="E67" s="38"/>
      <c r="F67" s="15">
        <v>0</v>
      </c>
      <c r="G67" s="18"/>
      <c r="H67" s="2"/>
      <c r="J67" s="2"/>
      <c r="K67" s="2"/>
      <c r="N67" s="2"/>
    </row>
    <row r="68" spans="1:14" s="1" customFormat="1" ht="24" thickBot="1" x14ac:dyDescent="0.4">
      <c r="A68" s="8"/>
      <c r="B68" s="12" t="s">
        <v>51</v>
      </c>
      <c r="C68" s="12"/>
      <c r="D68" s="8"/>
      <c r="E68" s="40">
        <f>+E64</f>
        <v>956630729.88</v>
      </c>
      <c r="F68" s="21">
        <f>SUM(F64:F67)</f>
        <v>1020467726.3</v>
      </c>
      <c r="G68" s="22"/>
      <c r="H68" s="2"/>
      <c r="J68" s="2"/>
      <c r="K68" s="2"/>
      <c r="N68" s="2"/>
    </row>
    <row r="69" spans="1:14" s="1" customFormat="1" ht="24" thickTop="1" x14ac:dyDescent="0.35">
      <c r="A69" s="8"/>
      <c r="B69" s="8"/>
      <c r="C69" s="8"/>
      <c r="D69" s="8"/>
      <c r="E69" s="39"/>
      <c r="F69" s="15"/>
      <c r="G69" s="18"/>
      <c r="H69" s="2"/>
      <c r="J69" s="2"/>
      <c r="K69" s="2"/>
      <c r="N69" s="2"/>
    </row>
    <row r="70" spans="1:14" s="1" customFormat="1" ht="24" thickBot="1" x14ac:dyDescent="0.4">
      <c r="A70" s="8"/>
      <c r="B70" s="12" t="s">
        <v>37</v>
      </c>
      <c r="C70" s="12"/>
      <c r="D70" s="8"/>
      <c r="E70" s="40">
        <f>+E60+E68</f>
        <v>1014190653.04</v>
      </c>
      <c r="F70" s="21" t="e">
        <f>+F60+F68</f>
        <v>#REF!</v>
      </c>
      <c r="G70" s="41"/>
      <c r="H70" s="2"/>
      <c r="J70" s="2"/>
      <c r="K70" s="2"/>
      <c r="N70" s="2"/>
    </row>
    <row r="71" spans="1:14" s="1" customFormat="1" ht="24" thickTop="1" x14ac:dyDescent="0.35">
      <c r="A71" s="8"/>
      <c r="B71" s="8"/>
      <c r="C71" s="8"/>
      <c r="D71" s="8"/>
      <c r="E71" s="42"/>
      <c r="F71" s="31"/>
      <c r="G71" s="43"/>
      <c r="H71" s="2"/>
      <c r="J71" s="2"/>
      <c r="K71" s="2"/>
      <c r="N71" s="2"/>
    </row>
    <row r="72" spans="1:14" s="1" customFormat="1" ht="23.25" hidden="1" x14ac:dyDescent="0.35">
      <c r="A72" s="8"/>
      <c r="B72" s="8"/>
      <c r="C72" s="8"/>
      <c r="D72" s="8"/>
      <c r="E72" s="44">
        <f>+E29-E70</f>
        <v>3585162.4900000095</v>
      </c>
      <c r="F72" s="31"/>
      <c r="G72" s="8"/>
      <c r="H72" s="2"/>
      <c r="J72" s="2"/>
      <c r="K72" s="2"/>
      <c r="N72" s="2"/>
    </row>
    <row r="73" spans="1:14" s="1" customFormat="1" ht="23.25" hidden="1" x14ac:dyDescent="0.35">
      <c r="A73" s="8"/>
      <c r="B73" s="8"/>
      <c r="C73" s="8"/>
      <c r="D73" s="8"/>
      <c r="E73" s="44"/>
      <c r="F73" s="31"/>
      <c r="G73" s="8"/>
      <c r="H73" s="2"/>
      <c r="J73" s="2"/>
      <c r="K73" s="2"/>
      <c r="N73" s="2"/>
    </row>
    <row r="74" spans="1:14" s="1" customFormat="1" ht="23.25" x14ac:dyDescent="0.35">
      <c r="A74" s="8"/>
      <c r="B74" s="8"/>
      <c r="C74" s="8"/>
      <c r="D74" s="8"/>
      <c r="E74" s="49"/>
      <c r="F74" s="31"/>
      <c r="G74" s="8"/>
      <c r="H74" s="2"/>
      <c r="J74" s="2"/>
      <c r="K74" s="2"/>
      <c r="N74" s="2"/>
    </row>
    <row r="75" spans="1:14" s="1" customFormat="1" ht="23.25" x14ac:dyDescent="0.35">
      <c r="A75" s="8"/>
      <c r="B75" s="8"/>
      <c r="C75" s="8"/>
      <c r="D75" s="8"/>
      <c r="E75" s="31"/>
      <c r="F75" s="31"/>
      <c r="G75" s="8"/>
      <c r="H75" s="2"/>
      <c r="J75" s="2"/>
      <c r="K75" s="2"/>
      <c r="M75" s="4"/>
      <c r="N75" s="2"/>
    </row>
    <row r="76" spans="1:14" s="1" customFormat="1" ht="23.25" x14ac:dyDescent="0.35">
      <c r="A76" s="8"/>
      <c r="B76" s="45" t="s">
        <v>60</v>
      </c>
      <c r="C76" s="23"/>
      <c r="D76" s="23"/>
      <c r="E76" s="45" t="s">
        <v>59</v>
      </c>
      <c r="F76" s="46"/>
      <c r="G76" s="23"/>
      <c r="H76" s="2"/>
      <c r="J76" s="2"/>
      <c r="K76" s="2"/>
    </row>
    <row r="77" spans="1:14" s="1" customFormat="1" ht="23.25" x14ac:dyDescent="0.35">
      <c r="A77" s="37"/>
      <c r="B77" s="58" t="s">
        <v>63</v>
      </c>
      <c r="C77" s="58"/>
      <c r="D77" s="9"/>
      <c r="E77" s="9" t="s">
        <v>65</v>
      </c>
      <c r="F77" s="47"/>
      <c r="G77" s="23"/>
      <c r="H77" s="2"/>
      <c r="J77" s="2"/>
      <c r="K77" s="2"/>
    </row>
    <row r="78" spans="1:14" s="1" customFormat="1" ht="23.25" x14ac:dyDescent="0.35">
      <c r="A78" s="8"/>
      <c r="B78" s="58" t="s">
        <v>64</v>
      </c>
      <c r="C78" s="58"/>
      <c r="D78" s="23"/>
      <c r="E78" s="48" t="s">
        <v>66</v>
      </c>
      <c r="F78" s="47"/>
      <c r="G78" s="23"/>
      <c r="H78" s="2"/>
      <c r="J78" s="2"/>
      <c r="K78" s="2"/>
    </row>
    <row r="79" spans="1:14" s="1" customFormat="1" ht="23.25" x14ac:dyDescent="0.35">
      <c r="A79" s="8"/>
      <c r="B79" s="57"/>
      <c r="C79" s="57"/>
      <c r="D79" s="23"/>
      <c r="E79" s="48"/>
      <c r="F79" s="47"/>
      <c r="G79" s="23"/>
      <c r="H79" s="2"/>
      <c r="J79" s="2"/>
      <c r="K79" s="2"/>
    </row>
    <row r="80" spans="1:14" s="1" customFormat="1" ht="23.25" x14ac:dyDescent="0.35">
      <c r="A80" s="8"/>
      <c r="B80" s="23"/>
      <c r="C80" s="23"/>
      <c r="D80" s="23"/>
      <c r="E80" s="46"/>
      <c r="F80" s="46"/>
      <c r="G80" s="23"/>
      <c r="H80" s="2"/>
      <c r="J80" s="53"/>
      <c r="K80" s="2"/>
    </row>
    <row r="81" spans="1:27" s="1" customFormat="1" ht="20.25" x14ac:dyDescent="0.3">
      <c r="A81" s="6"/>
      <c r="B81" s="6"/>
      <c r="C81" s="6"/>
      <c r="D81" s="6"/>
      <c r="E81" s="6"/>
      <c r="F81" s="6"/>
      <c r="G81" s="6"/>
      <c r="H81" s="2"/>
      <c r="J81" s="54"/>
      <c r="K81" s="2"/>
    </row>
    <row r="82" spans="1:27" s="2" customFormat="1" ht="20.25" x14ac:dyDescent="0.3">
      <c r="A82" s="6"/>
      <c r="B82" s="6"/>
      <c r="C82" s="6"/>
      <c r="D82" s="6"/>
      <c r="E82" s="7"/>
      <c r="F82" s="6"/>
      <c r="G82" s="6"/>
      <c r="I82" s="1"/>
      <c r="J82" s="5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</sheetData>
  <mergeCells count="6">
    <mergeCell ref="B78:C78"/>
    <mergeCell ref="A4:G4"/>
    <mergeCell ref="A5:G5"/>
    <mergeCell ref="A6:G6"/>
    <mergeCell ref="A7:G7"/>
    <mergeCell ref="B77:C77"/>
  </mergeCells>
  <printOptions verticalCentered="1"/>
  <pageMargins left="0.92" right="0.98425196850393704" top="0.15748031496062992" bottom="0.31496062992125984" header="0.15748031496062992" footer="0.51181102362204722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BG-Nov. 21</vt:lpstr>
      <vt:lpstr>'BG-Nov. 21'!Print_Area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PROPIEDAD DE</cp:lastModifiedBy>
  <cp:lastPrinted>2021-12-06T15:12:44Z</cp:lastPrinted>
  <dcterms:created xsi:type="dcterms:W3CDTF">2019-06-05T14:57:17Z</dcterms:created>
  <dcterms:modified xsi:type="dcterms:W3CDTF">2021-12-08T23:08:35Z</dcterms:modified>
</cp:coreProperties>
</file>