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840"/>
  </bookViews>
  <sheets>
    <sheet name="BG-JUNIO 23 " sheetId="46" r:id="rId1"/>
  </sheets>
  <definedNames>
    <definedName name="_xlnm.Print_Area" localSheetId="0">'BG-JUNIO 23 '!$A$1:$F$78</definedName>
  </definedNames>
  <calcPr calcId="191029"/>
</workbook>
</file>

<file path=xl/calcChain.xml><?xml version="1.0" encoding="utf-8"?>
<calcChain xmlns="http://schemas.openxmlformats.org/spreadsheetml/2006/main">
  <c r="E35" i="46" l="1"/>
  <c r="E52" i="46"/>
  <c r="E44" i="46"/>
  <c r="E58" i="46" l="1"/>
  <c r="E27" i="46"/>
  <c r="E17" i="46"/>
  <c r="E29" i="46" l="1"/>
  <c r="E60" i="46" l="1"/>
  <c r="E64" i="46" s="1"/>
  <c r="E68" i="46" s="1"/>
  <c r="E70" i="46" l="1"/>
  <c r="E72" i="46" l="1"/>
  <c r="G59" i="46"/>
</calcChain>
</file>

<file path=xl/sharedStrings.xml><?xml version="1.0" encoding="utf-8"?>
<sst xmlns="http://schemas.openxmlformats.org/spreadsheetml/2006/main" count="74" uniqueCount="71">
  <si>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</si>
  <si>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</si>
  <si>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</si>
  <si>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</si>
  <si>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</si>
  <si>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</si>
  <si>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</si>
  <si>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</si>
  <si>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</si>
  <si>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</si>
  <si>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</si>
  <si>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</si>
  <si>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</si>
  <si>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</si>
  <si>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</si>
  <si>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</si>
  <si>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</si>
  <si>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</si>
  <si>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</si>
  <si>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</si>
  <si>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</si>
  <si>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</si>
  <si>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</si>
  <si>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</si>
  <si>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</si>
  <si>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</si>
  <si>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</si>
  <si>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</si>
  <si>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</si>
  <si>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</si>
  <si>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</si>
  <si>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</si>
  <si>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</si>
  <si>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</si>
  <si>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</si>
  <si>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</si>
  <si>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</si>
  <si>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</si>
  <si>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</si>
  <si>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</si>
  <si>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</si>
  <si>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</si>
  <si>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</si>
  <si>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</si>
  <si>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</si>
  <si>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</si>
  <si>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</si>
  <si>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</si>
  <si>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</si>
  <si>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</si>
  <si>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</si>
  <si>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</si>
  <si>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</si>
  <si>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</si>
  <si>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</si>
  <si>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</si>
  <si>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</si>
  <si>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</si>
  <si>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</si>
  <si>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</si>
  <si>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</si>
  <si>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</si>
  <si>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</si>
  <si>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t>Cuentas por Pagar a Largo Plazo:</t>
  </si>
  <si>
    <t>Cuentas por Pagar Honorarios</t>
  </si>
  <si>
    <t>Cuentas por Pagar Notarizaciones y Gastos de Representacion</t>
  </si>
  <si>
    <t>Lic. Franciso De Leon</t>
  </si>
  <si>
    <t>Tecnico de Contabilidad</t>
  </si>
  <si>
    <r>
      <t xml:space="preserve"> </t>
    </r>
    <r>
      <rPr>
        <b/>
        <sz val="18"/>
        <color indexed="8"/>
        <rFont val="Times New Roman"/>
        <family val="1"/>
      </rPr>
      <t xml:space="preserve"> Lic. Liliam Gomez</t>
    </r>
  </si>
  <si>
    <t xml:space="preserve">     Director Financiero</t>
  </si>
  <si>
    <t>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</si>
</sst>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/>
    <xf numFmtId="0" fontId="2" fillId="0" borderId="0" xfId="0" applyFont="1"/>
    <xf numFmtId="43" fontId="2" fillId="2" borderId="0" xfId="1" applyFont="1" applyFill="1"/>
    <xf numFmtId="43" fontId="2" fillId="2" borderId="0" xfId="1" applyFont="1" applyFill="1" applyBorder="1"/>
    <xf numFmtId="4" fontId="2" fillId="2" borderId="0" xfId="0" applyNumberFormat="1" applyFont="1" applyFill="1"/>
    <xf numFmtId="43" fontId="2" fillId="2" borderId="0" xfId="0" applyNumberFormat="1" applyFont="1" applyFill="1"/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165" fontId="6" fillId="2" borderId="0" xfId="1" applyNumberFormat="1" applyFont="1" applyFill="1" applyBorder="1" applyAlignment="1">
      <alignment horizontal="right"/>
    </xf>
    <xf numFmtId="4" fontId="6" fillId="2" borderId="0" xfId="1" applyNumberFormat="1" applyFont="1" applyFill="1" applyBorder="1" applyAlignment="1">
      <alignment horizontal="right"/>
    </xf>
    <xf numFmtId="43" fontId="6" fillId="2" borderId="0" xfId="1" applyFont="1" applyFill="1" applyBorder="1" applyAlignment="1">
      <alignment horizontal="left" indent="3"/>
    </xf>
    <xf numFmtId="0" fontId="6" fillId="2" borderId="0" xfId="0" applyFont="1" applyFill="1" applyAlignment="1">
      <alignment horizontal="left" indent="3"/>
    </xf>
    <xf numFmtId="0" fontId="6" fillId="2" borderId="0" xfId="0" applyFont="1" applyFill="1" applyAlignment="1">
      <alignment horizontal="right"/>
    </xf>
    <xf numFmtId="4" fontId="7" fillId="2" borderId="2" xfId="1" applyNumberFormat="1" applyFont="1" applyFill="1" applyBorder="1" applyAlignment="1">
      <alignment horizontal="right"/>
    </xf>
    <xf numFmtId="4" fontId="7" fillId="2" borderId="0" xfId="1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left" indent="3"/>
    </xf>
    <xf numFmtId="0" fontId="6" fillId="2" borderId="0" xfId="0" applyFont="1" applyFill="1" applyAlignment="1">
      <alignment horizontal="center"/>
    </xf>
    <xf numFmtId="43" fontId="6" fillId="2" borderId="0" xfId="1" applyFont="1" applyFill="1" applyBorder="1" applyAlignment="1"/>
    <xf numFmtId="4" fontId="6" fillId="2" borderId="0" xfId="0" applyNumberFormat="1" applyFont="1" applyFill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right"/>
    </xf>
    <xf numFmtId="43" fontId="6" fillId="2" borderId="0" xfId="0" applyNumberFormat="1" applyFont="1" applyFill="1" applyAlignment="1">
      <alignment horizontal="center"/>
    </xf>
    <xf numFmtId="43" fontId="6" fillId="2" borderId="0" xfId="1" applyFont="1" applyFill="1" applyBorder="1" applyAlignment="1">
      <alignment horizontal="center"/>
    </xf>
    <xf numFmtId="4" fontId="8" fillId="2" borderId="0" xfId="1" applyNumberFormat="1" applyFont="1" applyFill="1" applyBorder="1" applyAlignment="1">
      <alignment horizontal="right"/>
    </xf>
    <xf numFmtId="4" fontId="6" fillId="2" borderId="0" xfId="0" applyNumberFormat="1" applyFont="1" applyFill="1"/>
    <xf numFmtId="4" fontId="7" fillId="2" borderId="3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left" indent="5"/>
    </xf>
    <xf numFmtId="0" fontId="6" fillId="2" borderId="0" xfId="0" applyFont="1" applyFill="1" applyAlignment="1">
      <alignment horizontal="left" indent="5"/>
    </xf>
    <xf numFmtId="43" fontId="6" fillId="2" borderId="0" xfId="1" applyFont="1" applyFill="1" applyBorder="1" applyAlignment="1">
      <alignment horizontal="right" indent="1"/>
    </xf>
    <xf numFmtId="0" fontId="6" fillId="0" borderId="0" xfId="0" applyFont="1"/>
    <xf numFmtId="4" fontId="6" fillId="2" borderId="0" xfId="1" applyNumberFormat="1" applyFont="1" applyFill="1" applyBorder="1" applyAlignment="1">
      <alignment horizontal="left" indent="1"/>
    </xf>
    <xf numFmtId="4" fontId="6" fillId="2" borderId="0" xfId="1" applyNumberFormat="1" applyFont="1" applyFill="1" applyBorder="1" applyAlignment="1"/>
    <xf numFmtId="4" fontId="7" fillId="2" borderId="2" xfId="1" applyNumberFormat="1" applyFont="1" applyFill="1" applyBorder="1" applyAlignment="1"/>
    <xf numFmtId="4" fontId="6" fillId="2" borderId="0" xfId="0" applyNumberFormat="1" applyFont="1" applyFill="1" applyAlignment="1">
      <alignment horizontal="left" indent="1"/>
    </xf>
    <xf numFmtId="166" fontId="6" fillId="2" borderId="0" xfId="0" applyNumberFormat="1" applyFont="1" applyFill="1" applyAlignment="1">
      <alignment horizontal="center"/>
    </xf>
    <xf numFmtId="4" fontId="9" fillId="3" borderId="0" xfId="0" applyNumberFormat="1" applyFont="1" applyFill="1"/>
    <xf numFmtId="0" fontId="7" fillId="2" borderId="1" xfId="0" applyFont="1" applyFill="1" applyBorder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4" fontId="9" fillId="2" borderId="0" xfId="0" applyNumberFormat="1" applyFont="1" applyFill="1"/>
    <xf numFmtId="43" fontId="6" fillId="2" borderId="0" xfId="1" applyFont="1" applyFill="1" applyBorder="1" applyAlignment="1">
      <alignment horizontal="left" indent="5"/>
    </xf>
    <xf numFmtId="0" fontId="10" fillId="2" borderId="0" xfId="0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6" fillId="2" borderId="0" xfId="1" applyFont="1" applyFill="1" applyBorder="1" applyAlignment="1">
      <alignment horizontal="right"/>
    </xf>
    <xf numFmtId="164" fontId="2" fillId="2" borderId="0" xfId="0" applyNumberFormat="1" applyFont="1" applyFill="1"/>
    <xf numFmtId="4" fontId="6" fillId="2" borderId="0" xfId="0" applyNumberFormat="1" applyFont="1" applyFill="1" applyAlignment="1">
      <alignment horizontal="left" indent="3"/>
    </xf>
    <xf numFmtId="4" fontId="8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xmlns="" id="{44794138-0809-4B62-B8EB-193C156686C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xmlns="" id="{ADF1BE66-38C6-4BA4-8DB1-4C7EA3D4F41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xmlns="" id="{A878C55E-06E4-4297-B2BB-B094D984C50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xmlns="" id="{C037365B-23A6-452F-A0EB-062C3E34361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xmlns="" id="{840F460A-86AF-49FB-BE99-9003639B70F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xmlns="" id="{E8E80C6C-7F24-4D68-B2AB-EC12F91838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xmlns="" id="{39F60906-5613-4063-8710-BA26CFE2DCB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xmlns="" id="{11B5E4D0-13B9-49E0-83CC-97186EE9889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xmlns="" id="{919FA39C-0D90-4EE4-8ED2-BEEBCBB708A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xmlns="" id="{8CF46224-362D-4B74-BB97-1C3D3E05AF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xmlns="" id="{A39584D4-AD9F-4765-A454-87696AADE34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xmlns="" id="{97B097AC-3CDC-45C5-8090-65B0BA462E7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xmlns="" id="{6C8ACCC0-3045-4A85-81A2-D8329758A69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xmlns="" id="{BAFBB988-07B2-4C50-AD23-36AE5AEF375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xmlns="" id="{694C7D1F-45E1-40D6-949A-22A5653B71B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xmlns="" id="{BB9FD052-1662-4AD6-A214-30BC48A9D6B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xmlns="" id="{A13DB368-F5D9-452A-95CC-A521A15B8A2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xmlns="" id="{89C63599-F3FD-4E65-B4B6-5B09ABF2CB0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xmlns="" id="{150AEBF3-D13E-4142-BD0D-7C3DB048F0F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xmlns="" id="{B3EC50D8-93AD-4177-B9A8-DC21F411E69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xmlns="" id="{17C97F57-B270-449E-9D63-FD157079006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xmlns="" id="{70176302-C25D-4A46-8A38-CE0B93000B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xmlns="" id="{D0D82103-5A28-4713-B78B-369455F43BB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xmlns="" id="{FF36BBE5-0412-4EAF-A243-F097DB46A82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xmlns="" id="{A2CE5032-D565-428F-9EA1-91EAD434F1F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xmlns="" id="{6E1A762F-0EB8-404D-BAE3-16B40CAA5D9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xmlns="" id="{9EF65060-9DE0-4287-9B9E-AFE9AF6E968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xmlns="" id="{938630EC-67FD-4108-B507-E10EA40733C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xmlns="" id="{497A83CD-F210-4F54-8A69-9BDB6EFB5D5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xmlns="" id="{1D1D80AB-329A-4700-B056-9ED8BA9588E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xmlns="" id="{D57E04F9-3696-45F5-B420-1F4FD6FF1AF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xmlns="" id="{7F8E248D-0E63-4345-8804-2CFCD4830E8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xmlns="" id="{15119E9E-3560-483B-B099-69AE3F7B04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xmlns="" id="{B879C5CD-BDFC-433E-83EB-E808F511F83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xmlns="" id="{B8ADBB39-B3F9-45EB-95CF-0AF6BDE605F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xmlns="" id="{ED5D7523-0E89-451D-9AE5-24CCE79C769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xmlns="" id="{4176FF3C-0BC8-4129-AA09-CDDCE73147C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xmlns="" id="{F82848E1-1252-479D-9F1E-54003698638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2</xdr:col>
      <xdr:colOff>302418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xmlns="" id="{BC13BB9C-274F-4638-859A-7AFB29F5359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241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xmlns="" id="{855A1C45-F5F2-4F6C-8F1E-76E3611759A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xmlns="" id="{CC0F80A2-7761-4176-B1EF-82431043472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xmlns="" id="{FABE24B8-37F8-46C0-83FC-74CC818FA95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xmlns="" id="{1F912D73-AA78-471E-A663-369FBB65BF7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xmlns="" id="{CBBD4883-4A88-4351-95E9-60BE3192A0C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xmlns="" id="{B1E9DE5E-EEF5-4330-BBFB-1BE891E3020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xmlns="" id="{310056AF-B0AD-4447-87E9-2DF8F03B651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xmlns="" id="{4BCB203D-EF11-443C-9870-88BA89AA5E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xmlns="" id="{5B6FC332-8B99-4015-9BA6-F9D434F7753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xmlns="" id="{C87140CF-B30B-466B-BFDC-2EDC968FE9D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xmlns="" id="{120DAD51-A62F-4338-BA42-86408D4D1FA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xmlns="" id="{4074FE91-F668-419C-8D87-858018298BC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xmlns="" id="{BC85B91F-7466-4B72-AD95-44E559ABCC0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xmlns="" id="{70AE66B1-F8A6-42DF-8486-28078C9CD4E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xmlns="" id="{57C3D975-7CC9-490C-897E-F99659C94D4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xmlns="" id="{C690E213-0F5C-4017-AC04-55B40BD0C73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xmlns="" id="{9A16E2EC-BC0F-40A5-946E-E89015EE8CC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xmlns="" id="{D732611F-04E4-4703-9E98-D411239D0A8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xmlns="" id="{82208C70-FB08-4F3B-926D-07F64A868C4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xmlns="" id="{AC2982C6-F904-4A1B-8366-8480E2573D2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xmlns="" id="{2CAC3E84-4B72-4E58-812E-9687AD5B779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xmlns="" id="{1B89FCDC-B6B1-4656-BED2-0A3841BC2FA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xmlns="" id="{362F6055-E6A6-4BA5-8016-8DFAA825E84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xmlns="" id="{12524C47-657D-4469-A843-CB8ADB20A44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xmlns="" id="{96D8B423-ECFD-4094-8C04-4A8E95DD393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xmlns="" id="{0F2B87F6-307A-46C6-BD17-BF2E2B152B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xmlns="" id="{7A2B6C7E-9540-4A28-AD5E-49A427FE5CB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xmlns="" id="{5F768132-B27D-4FDB-8043-3217F14A1F8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xmlns="" id="{77657547-AE84-4B25-8383-F4480B8B120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xmlns="" id="{ECC9264A-5837-49B1-AB07-5C329B169EE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xmlns="" id="{E6EC8568-09AC-4602-95D7-6828C60C815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xmlns="" id="{8DA04153-C8F8-4FCB-847E-CCC25335629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xmlns="" id="{15D77A21-DC7A-44AF-943B-96A493CAED0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xmlns="" id="{2234C53E-C7A5-4FE3-BEEE-72AB4BECDD0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xmlns="" id="{40987D69-856B-40C6-B848-44181ED99C8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xmlns="" id="{55D5F5EB-901D-4BDC-AD56-A2E16E006BF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xmlns="" id="{59BC551B-A172-40F8-9E40-170BB0B5EB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xmlns="" id="{90899613-59A4-457F-8E89-00CED729298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xmlns="" id="{44959F93-D7A4-4C72-A3AB-FA47BD84580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xmlns="" id="{F3707455-23D8-4BEE-AF87-3C43F22E27C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xmlns="" id="{D02C17CB-2225-4398-B6EE-FACC246E5EF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xmlns="" id="{A1368C56-5CD3-4A4B-9893-9C24BC87794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xmlns="" id="{6D6B5273-3EF8-40C4-B3ED-51553FFB1F8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xmlns="" id="{730F0225-AAD7-4B5C-AE21-F6F7485D6BF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xmlns="" id="{089EAFB8-83D6-4B06-BD9C-229122C565D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xmlns="" id="{5D625AD8-FA90-4517-8523-F3A399C347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xmlns="" id="{65323DE2-5F1D-4663-AB85-CFFF7F6F457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xmlns="" id="{0CD96798-4AA6-472C-88BE-354E3427DF4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xmlns="" id="{CC1D455E-DC8F-48F5-AC9B-FBFCDD3E435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xmlns="" id="{5D3F01FA-B295-40DD-B3A2-2DA41A6895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xmlns="" id="{C7E930DA-B3C3-4255-81E6-9F2DC40AAA0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xmlns="" id="{7666111C-4136-479C-8654-FD0E2B90FDB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xmlns="" id="{8E6FB2E7-B34C-4431-AA6D-5EB194FCDF3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xmlns="" id="{BB05EB1F-B660-4EB1-831D-61DAAB9186A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xmlns="" id="{9EBD47CD-5DCF-40E1-A5D4-E01D01001F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xmlns="" id="{56670135-2C49-41E1-ADF0-EF1044C5BAD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xmlns="" id="{0AC116A7-3151-4BDE-97D7-9722FAAF9E8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xmlns="" id="{5EF38A18-A147-4E0B-ACEE-93B93D81C3E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xmlns="" id="{71E49276-D840-42F7-BD2D-1742511244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xmlns="" id="{DB9A9D3D-D118-4D9B-8607-91BE7FB93E9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xmlns="" id="{6AC774CF-1F5E-43F9-B548-D38390EFB38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xmlns="" id="{ED40F29B-2AC5-4D24-B857-80219F57DA0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xmlns="" id="{BDD1E88B-12BE-4693-B997-40D20347DBF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xmlns="" id="{DD6C74D2-395D-44F8-9583-F08CC22B54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xmlns="" id="{A1DBF907-6578-4E26-A39C-6139F7BD24D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xmlns="" id="{D8CC62F8-914B-429A-9BE0-5558282C224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xmlns="" id="{7F99A119-5705-4605-8373-FC2C50CF49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xmlns="" id="{884275F9-42F8-4E14-86FB-83A3E7C0139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xmlns="" id="{599D7968-C528-4C01-B184-D4152F7023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xmlns="" id="{6E5F4D2D-4430-444E-B559-65DEBBF43F7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xmlns="" id="{334D969D-B6F8-402B-8507-474D322A0AD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xmlns="" id="{6BAC2A10-8BF9-4E96-AC4D-BD691E61D42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xmlns="" id="{A09107A9-A722-48A3-ABA6-20E16C89E23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xmlns="" id="{3532AE8F-9DA1-478A-90A6-7CC8DAFAA9E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xmlns="" id="{4B27802E-E95E-420E-8F77-223544B27CD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xmlns="" id="{32CD6CC5-4CF6-446E-AD2C-ABB012DFDAB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xmlns="" id="{84C2D0F4-C7E9-4A4F-9F16-B6955732C55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xmlns="" id="{182AFA8E-B495-4C50-8EF1-A0F001216D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xmlns="" id="{67E2070B-BB76-4DBE-8667-DA4FBCA6041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xmlns="" id="{01610AC0-0D88-4F5E-B9E6-5904A3C6ECA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xmlns="" id="{7B527606-4D6D-4962-B9A3-EECC147D16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xmlns="" id="{98005664-8284-4FF5-BCB0-80A0831A9D5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xmlns="" id="{A34EFFCF-B8B6-48EC-99F9-509448AEAEE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xmlns="" id="{E8285EF1-A468-48B1-B32C-F63148EFC60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xmlns="" id="{1FC05B56-9A1B-44AB-9E8C-3689E653046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xmlns="" id="{9BA6B330-4861-42D5-814A-E7E03A04DD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xmlns="" id="{C3032679-23BB-4F1F-8CFA-D9BAA51D40D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xmlns="" id="{5B43DB6A-2210-4FFB-AB78-91B3DAA198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xmlns="" id="{096A5AA8-E9A6-48A4-90C6-0E7343F3EC8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xmlns="" id="{9B40ECCF-E2A8-483E-BAA4-95283D992CD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xmlns="" id="{405543D0-7937-4845-ABB0-2300E611D53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xmlns="" id="{D43E9C66-BB38-4DF1-8548-B54705AB023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xmlns="" id="{C5495E19-C383-44EA-8E51-B423050DF3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xmlns="" id="{338294A7-F592-44D7-B2DE-AED2FDD9888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xmlns="" id="{E05C8DA6-E4FC-4E60-8FAE-019194AECB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xmlns="" id="{E6AE084C-A28A-4B90-A784-A601686C8D4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xmlns="" id="{7D340331-8472-4CA8-A683-9952B537BE5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xmlns="" id="{AD712C81-30CF-4184-B508-4DD98829B1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xmlns="" id="{577E6015-EF5E-46CF-8D41-1B11603C8C2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xmlns="" id="{3DF1FE29-AADB-479D-A9D7-156CF0811EE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xmlns="" id="{8513640E-ACB4-4EE7-B47D-954270E47A5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xmlns="" id="{B5AA8061-99BC-44BD-9E6B-C847A09AE59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xmlns="" id="{38D9892E-B1C5-4ED6-A2CD-3523E68C78E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xmlns="" id="{9D33BB32-20CA-4CF4-A51C-20B6BAE257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xmlns="" id="{48B9088F-0CF5-46A8-BF12-8054BC31908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xmlns="" id="{3BE5B07D-706D-40BE-833D-25A0E5E0C37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xmlns="" id="{7ABF8179-B784-4DC8-92F0-A06023FE642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xmlns="" id="{25908266-82A2-48E7-A30E-3D7EE104306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xmlns="" id="{104B0FBB-C8A1-441B-83E5-1116555D23A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xmlns="" id="{40C359CE-C12D-4FC1-9F20-0B500FA8A07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xmlns="" id="{DC43DFA2-BBB4-41B2-BC9C-42E7EC304B6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xmlns="" id="{FAFC4C3C-FA1F-4893-BBB5-020A8BBA0AD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xmlns="" id="{666A6107-7967-49B6-96CD-B710FD1F023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xmlns="" id="{01A6B93E-5A37-4CDB-B5AF-B5C97A4FB44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xmlns="" id="{F53FF081-A409-43AD-B8A0-10F158B038C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xmlns="" id="{72B36F49-2582-42AB-941D-62B08D6D71F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xmlns="" id="{63AD92F5-C627-4735-9589-1BA32C06E5E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xmlns="" id="{5DED2E25-8A62-4619-8333-CEBEFCC9611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xmlns="" id="{121ADBDE-8B34-4B1B-B5F7-F47C07AB4F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xmlns="" id="{4B775EBB-01BE-45F1-A90D-B35E79535E3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xmlns="" id="{C5713F00-4AAF-4223-B191-07A6CB076DD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xmlns="" id="{0A2251F9-FC83-4297-B217-CE4D920F0CA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xmlns="" id="{C8645E6D-B618-4EFC-BEC3-0E9B0F867B8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xmlns="" id="{854B9285-2C60-4938-9CF3-2886ABBBD6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xmlns="" id="{07157A64-DA2D-4924-A41B-24D190091AD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xmlns="" id="{774F7520-DFC3-4505-BF4A-DEB16C9F816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xmlns="" id="{6649AD41-5511-4DD4-9531-049401E20D4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xmlns="" id="{BC5FBF17-DC49-43E5-847A-A3B5632AF9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xmlns="" id="{87EAE947-C23C-495F-A30F-922A3DBBEA8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xmlns="" id="{DD4D1EA5-A2F2-4BE4-867B-CA63A01FE28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xmlns="" id="{1F84EC64-9C54-4D72-8EB0-06B9DE28A25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xmlns="" id="{65413CDA-5BB6-49EB-BED3-55DDCE0C8B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xmlns="" id="{C4532B5A-BD2A-4493-9540-97AF749CA37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xmlns="" id="{7A6E9765-920A-4AB1-922C-680AB3E7F5B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xmlns="" id="{ED31823D-6692-44BF-96C3-E6C0178BFC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xmlns="" id="{D6AAC901-F723-4339-B769-10AB1505524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xmlns="" id="{E360C7F3-6853-4E4F-AAFD-34E573D32F3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xmlns="" id="{4457EC94-2B91-4E58-BEB2-2D877086980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xmlns="" id="{658EB0A9-1874-4D86-A248-F080E8168F66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xmlns="" id="{F6B5F927-3A0B-4CF5-B0CB-0B3F005E6C8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xmlns="" id="{2162E0AF-485B-4D25-8B90-1EB68A6E27A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xmlns="" id="{0E01DD05-61D1-43F9-BEF2-B4AF120192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xmlns="" id="{E664ABF3-B20E-4B74-8C43-14E513730F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xmlns="" id="{84E840CF-793C-4E3F-A7AE-80D218A342D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xmlns="" id="{A75FED23-9991-42A0-BD8D-1E7E3459E50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xmlns="" id="{F68064AD-1DD8-4DA1-BE5D-23105FC6E90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xmlns="" id="{3025414D-DD46-43D5-B53C-57F84931424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xmlns="" id="{B3DA10B1-48AD-4FEE-AB71-DA30D49433B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xmlns="" id="{6D891A80-90D4-4635-A2F2-FD12C76D4AF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xmlns="" id="{BA3E88A5-6789-4276-AABC-FFB3FBE543E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xmlns="" id="{0F413DCA-E7A0-4F66-AC35-5F2CE2E4409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xmlns="" id="{0772CD1C-72BD-4298-AB07-94FAA9ECC16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xmlns="" id="{9ECD19E5-7F19-4A89-A592-47B72FFD1BB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xmlns="" id="{ACBB1FF6-4141-4AF9-99FF-2B09E4BAB6F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xmlns="" id="{03008D4F-D283-49AD-8A91-A727DA4B424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xmlns="" id="{7C74D39F-A905-48E8-B978-4332CB832A8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xmlns="" id="{0FA25B4A-D8FB-4CB2-9FC0-83E0286535A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xmlns="" id="{3B43FAB9-CBF9-4E95-895D-A1BFAB6D86D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xmlns="" id="{87875001-A3F6-4945-B103-F17EBC84DE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xmlns="" id="{1C01D03D-4E21-4A84-B418-FC3528020BB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xmlns="" id="{AF994D2B-A2DE-40D6-AFCC-95E5FCF68AD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xmlns="" id="{6C3A5416-2620-4C93-B4B9-7CF28B15193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xmlns="" id="{C4235875-D36E-4B90-B658-176676CB800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xmlns="" id="{2EC8E002-7EAF-4D02-8689-7831D3ED28C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xmlns="" id="{183DA6F1-D0A3-485D-9137-B20451AED3B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xmlns="" id="{009B9989-BD58-4E90-AE4E-251485386C3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xmlns="" id="{F7774CF7-4A53-427D-905C-3DF7016D1E4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xmlns="" id="{D9785943-8DFB-4F21-9C02-09D2F11F876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xmlns="" id="{5CD574A7-04BB-4FBF-B392-600507CD629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xmlns="" id="{48447A74-0393-44ED-83C0-D5AB5608438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1060947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263AA9DF-8881-4B21-8CEB-4B0412595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65761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82"/>
  <sheetViews>
    <sheetView tabSelected="1" zoomScale="80" zoomScaleNormal="80" workbookViewId="0">
      <selection activeCell="J16" sqref="J16"/>
    </sheetView>
  </sheetViews>
  <sheetFormatPr baseColWidth="10" defaultColWidth="11.42578125" defaultRowHeight="15.75" x14ac:dyDescent="0.25"/>
  <cols>
    <col min="1" max="1" width="12.140625" style="1" customWidth="1"/>
    <col min="2" max="2" width="38.85546875" style="1" customWidth="1"/>
    <col min="3" max="3" width="15.28515625" style="1" bestFit="1" customWidth="1"/>
    <col min="4" max="4" width="36.140625" style="1" customWidth="1"/>
    <col min="5" max="5" width="33.5703125" style="1" customWidth="1"/>
    <col min="6" max="6" width="30.140625" style="1" bestFit="1" customWidth="1"/>
    <col min="7" max="7" width="20.28515625" style="4" customWidth="1"/>
    <col min="8" max="8" width="17.140625" style="1" bestFit="1" customWidth="1"/>
    <col min="9" max="9" width="25.28515625" style="4" bestFit="1" customWidth="1"/>
    <col min="10" max="10" width="17" style="1" customWidth="1"/>
    <col min="11" max="11" width="11.42578125" style="1"/>
    <col min="12" max="12" width="16.85546875" style="1" bestFit="1" customWidth="1"/>
    <col min="13" max="13" width="14.42578125" style="1" customWidth="1"/>
    <col min="14" max="14" width="13" style="1" bestFit="1" customWidth="1"/>
    <col min="15" max="15" width="14.140625" style="1" bestFit="1" customWidth="1"/>
    <col min="16" max="25" width="11.42578125" style="1"/>
    <col min="26" max="16384" width="11.42578125" style="2"/>
  </cols>
  <sheetData>
    <row r="4" spans="1:10" ht="25.5" x14ac:dyDescent="0.35">
      <c r="A4" s="54" t="s">
        <v>0</v>
      </c>
      <c r="B4" s="54"/>
      <c r="C4" s="54"/>
      <c r="D4" s="54"/>
      <c r="E4" s="54"/>
      <c r="F4" s="54"/>
    </row>
    <row r="5" spans="1:10" ht="20.25" x14ac:dyDescent="0.3">
      <c r="A5" s="55" t="s">
        <v>1</v>
      </c>
      <c r="B5" s="55"/>
      <c r="C5" s="55"/>
      <c r="D5" s="55"/>
      <c r="E5" s="55"/>
      <c r="F5" s="55"/>
    </row>
    <row r="6" spans="1:10" ht="20.25" x14ac:dyDescent="0.3">
      <c r="A6" s="55" t="s">
        <v>70</v>
      </c>
      <c r="B6" s="55"/>
      <c r="C6" s="55"/>
      <c r="D6" s="55"/>
      <c r="E6" s="55"/>
      <c r="F6" s="55"/>
    </row>
    <row r="7" spans="1:10" ht="20.25" x14ac:dyDescent="0.3">
      <c r="A7" s="55" t="s">
        <v>2</v>
      </c>
      <c r="B7" s="55"/>
      <c r="C7" s="55"/>
      <c r="D7" s="55"/>
      <c r="E7" s="55"/>
      <c r="F7" s="55"/>
    </row>
    <row r="8" spans="1:10" ht="23.25" x14ac:dyDescent="0.35">
      <c r="A8" s="9"/>
      <c r="B8" s="9"/>
      <c r="C8" s="9"/>
      <c r="D8" s="10"/>
      <c r="E8" s="9"/>
      <c r="F8" s="9"/>
    </row>
    <row r="9" spans="1:10" ht="23.25" x14ac:dyDescent="0.35">
      <c r="A9" s="9"/>
      <c r="B9" s="9"/>
      <c r="C9" s="9"/>
      <c r="D9" s="10"/>
      <c r="E9" s="11">
        <v>45107</v>
      </c>
      <c r="F9" s="9"/>
    </row>
    <row r="10" spans="1:10" ht="23.25" x14ac:dyDescent="0.35">
      <c r="A10" s="9"/>
      <c r="B10" s="12" t="s">
        <v>3</v>
      </c>
      <c r="C10" s="12"/>
      <c r="D10" s="9"/>
      <c r="E10" s="9"/>
      <c r="F10" s="9"/>
    </row>
    <row r="11" spans="1:10" ht="12" customHeight="1" x14ac:dyDescent="0.35">
      <c r="A11" s="9"/>
      <c r="B11" s="12"/>
      <c r="C11" s="12"/>
      <c r="D11" s="9"/>
      <c r="E11" s="9"/>
      <c r="F11" s="9"/>
    </row>
    <row r="12" spans="1:10" ht="23.25" x14ac:dyDescent="0.35">
      <c r="A12" s="9"/>
      <c r="B12" s="12" t="s">
        <v>4</v>
      </c>
      <c r="C12" s="12"/>
      <c r="D12" s="9"/>
      <c r="E12" s="13"/>
      <c r="F12" s="9"/>
    </row>
    <row r="13" spans="1:10" ht="23.25" x14ac:dyDescent="0.35">
      <c r="A13" s="9"/>
      <c r="B13" s="9" t="s">
        <v>29</v>
      </c>
      <c r="C13" s="12" t="s">
        <v>6</v>
      </c>
      <c r="D13" s="9"/>
      <c r="E13" s="14">
        <v>101441527</v>
      </c>
      <c r="F13" s="15"/>
      <c r="H13" s="3"/>
    </row>
    <row r="14" spans="1:10" ht="18.75" hidden="1" customHeight="1" x14ac:dyDescent="0.35">
      <c r="A14" s="9"/>
      <c r="B14" s="9" t="s">
        <v>56</v>
      </c>
      <c r="C14" s="12" t="s">
        <v>7</v>
      </c>
      <c r="D14" s="9"/>
      <c r="E14" s="14"/>
      <c r="F14" s="15"/>
    </row>
    <row r="15" spans="1:10" ht="23.25" x14ac:dyDescent="0.35">
      <c r="A15" s="9"/>
      <c r="B15" s="9" t="s">
        <v>30</v>
      </c>
      <c r="C15" s="12" t="s">
        <v>8</v>
      </c>
      <c r="D15" s="9"/>
      <c r="E15" s="28">
        <v>11894205.689999999</v>
      </c>
      <c r="F15" s="15"/>
    </row>
    <row r="16" spans="1:10" ht="23.25" x14ac:dyDescent="0.35">
      <c r="A16" s="9"/>
      <c r="B16" s="9" t="s">
        <v>5</v>
      </c>
      <c r="C16" s="9"/>
      <c r="D16" s="9"/>
      <c r="E16" s="14">
        <v>733737.2</v>
      </c>
      <c r="F16" s="49"/>
      <c r="J16" s="5"/>
    </row>
    <row r="17" spans="1:14" ht="24" thickBot="1" x14ac:dyDescent="0.4">
      <c r="A17" s="9"/>
      <c r="B17" s="12" t="s">
        <v>9</v>
      </c>
      <c r="C17" s="9"/>
      <c r="D17" s="9"/>
      <c r="E17" s="18">
        <f>+E13+E15+E16</f>
        <v>114069469.89</v>
      </c>
      <c r="F17" s="15"/>
      <c r="J17" s="5"/>
      <c r="N17" s="5"/>
    </row>
    <row r="18" spans="1:14" ht="24" thickTop="1" x14ac:dyDescent="0.35">
      <c r="A18" s="9"/>
      <c r="B18" s="9"/>
      <c r="C18" s="9"/>
      <c r="D18" s="9"/>
      <c r="E18" s="14"/>
      <c r="F18" s="27"/>
      <c r="J18" s="5"/>
      <c r="N18" s="5"/>
    </row>
    <row r="19" spans="1:14" ht="23.25" x14ac:dyDescent="0.35">
      <c r="A19" s="9"/>
      <c r="B19" s="12" t="s">
        <v>10</v>
      </c>
      <c r="C19" s="12"/>
      <c r="D19" s="9"/>
      <c r="E19" s="14"/>
      <c r="F19" s="27"/>
      <c r="I19" s="48"/>
      <c r="J19" s="5"/>
      <c r="N19" s="5"/>
    </row>
    <row r="20" spans="1:14" ht="23.25" x14ac:dyDescent="0.35">
      <c r="A20" s="9"/>
      <c r="B20" s="9" t="s">
        <v>49</v>
      </c>
      <c r="C20" s="12" t="s">
        <v>11</v>
      </c>
      <c r="D20" s="9"/>
      <c r="E20" s="14">
        <v>898783908.80999994</v>
      </c>
      <c r="F20" s="22"/>
      <c r="I20" s="22"/>
      <c r="J20" s="5"/>
      <c r="N20" s="5"/>
    </row>
    <row r="21" spans="1:14" ht="23.25" x14ac:dyDescent="0.35">
      <c r="A21" s="9"/>
      <c r="B21" s="9" t="s">
        <v>31</v>
      </c>
      <c r="C21" s="12" t="s">
        <v>12</v>
      </c>
      <c r="D21" s="9"/>
      <c r="E21" s="28">
        <v>169556500.63999999</v>
      </c>
      <c r="F21" s="23"/>
      <c r="I21" s="49"/>
      <c r="J21" s="5"/>
      <c r="N21" s="5"/>
    </row>
    <row r="22" spans="1:14" ht="23.25" x14ac:dyDescent="0.35">
      <c r="A22" s="9"/>
      <c r="B22" s="9" t="s">
        <v>32</v>
      </c>
      <c r="C22" s="12" t="s">
        <v>13</v>
      </c>
      <c r="D22" s="9"/>
      <c r="E22" s="28">
        <v>-121603983.63</v>
      </c>
      <c r="F22" s="23"/>
      <c r="I22" s="49"/>
      <c r="J22" s="5"/>
      <c r="L22" s="5"/>
      <c r="N22" s="5"/>
    </row>
    <row r="23" spans="1:14" ht="18.75" hidden="1" customHeight="1" x14ac:dyDescent="0.35">
      <c r="A23" s="9"/>
      <c r="B23" s="9" t="s">
        <v>48</v>
      </c>
      <c r="C23" s="12" t="s">
        <v>14</v>
      </c>
      <c r="D23" s="9"/>
      <c r="E23" s="14"/>
      <c r="F23" s="17"/>
      <c r="J23" s="5"/>
      <c r="L23" s="5"/>
      <c r="N23" s="5"/>
    </row>
    <row r="24" spans="1:14" ht="18.75" hidden="1" customHeight="1" x14ac:dyDescent="0.35">
      <c r="A24" s="9"/>
      <c r="B24" s="9" t="s">
        <v>47</v>
      </c>
      <c r="C24" s="12" t="s">
        <v>15</v>
      </c>
      <c r="D24" s="9"/>
      <c r="E24" s="14"/>
      <c r="F24" s="17"/>
      <c r="J24" s="5"/>
      <c r="L24" s="5"/>
      <c r="N24" s="5"/>
    </row>
    <row r="25" spans="1:14" ht="23.25" x14ac:dyDescent="0.35">
      <c r="A25" s="9"/>
      <c r="B25" s="9" t="s">
        <v>46</v>
      </c>
      <c r="C25" s="12" t="s">
        <v>21</v>
      </c>
      <c r="D25" s="9"/>
      <c r="E25" s="24">
        <v>0</v>
      </c>
      <c r="F25" s="14"/>
      <c r="H25" s="4"/>
      <c r="J25" s="5"/>
      <c r="L25" s="5"/>
      <c r="N25" s="5"/>
    </row>
    <row r="26" spans="1:14" ht="18.75" hidden="1" customHeight="1" thickTop="1" x14ac:dyDescent="0.35">
      <c r="A26" s="9"/>
      <c r="B26" s="9" t="s">
        <v>45</v>
      </c>
      <c r="C26" s="9"/>
      <c r="D26" s="9"/>
      <c r="E26" s="14"/>
      <c r="F26" s="17"/>
      <c r="J26" s="5"/>
      <c r="L26" s="5"/>
      <c r="N26" s="5"/>
    </row>
    <row r="27" spans="1:14" ht="24" thickBot="1" x14ac:dyDescent="0.4">
      <c r="A27" s="9"/>
      <c r="B27" s="12" t="s">
        <v>16</v>
      </c>
      <c r="C27" s="9"/>
      <c r="D27" s="9"/>
      <c r="E27" s="18">
        <f>+E20+E21+E22+E25</f>
        <v>946736425.81999993</v>
      </c>
      <c r="F27" s="25"/>
      <c r="J27" s="5"/>
      <c r="L27" s="5"/>
      <c r="N27" s="5"/>
    </row>
    <row r="28" spans="1:14" ht="11.25" customHeight="1" thickTop="1" x14ac:dyDescent="0.35">
      <c r="A28" s="9"/>
      <c r="B28" s="12"/>
      <c r="C28" s="9"/>
      <c r="D28" s="9"/>
      <c r="E28" s="19"/>
      <c r="F28" s="21"/>
      <c r="J28" s="5"/>
      <c r="N28" s="5"/>
    </row>
    <row r="29" spans="1:14" ht="24" thickBot="1" x14ac:dyDescent="0.4">
      <c r="A29" s="9"/>
      <c r="B29" s="12" t="s">
        <v>17</v>
      </c>
      <c r="C29" s="9"/>
      <c r="D29" s="9"/>
      <c r="E29" s="18">
        <f>+E17+E27</f>
        <v>1060805895.7099999</v>
      </c>
      <c r="F29" s="26"/>
      <c r="J29" s="5"/>
      <c r="N29" s="5"/>
    </row>
    <row r="30" spans="1:14" ht="14.25" customHeight="1" thickTop="1" x14ac:dyDescent="0.35">
      <c r="A30" s="9"/>
      <c r="B30" s="9"/>
      <c r="C30" s="9"/>
      <c r="D30" s="9"/>
      <c r="E30" s="14"/>
      <c r="F30" s="21"/>
      <c r="J30" s="5"/>
      <c r="N30" s="5"/>
    </row>
    <row r="31" spans="1:14" ht="23.25" x14ac:dyDescent="0.35">
      <c r="A31" s="9"/>
      <c r="B31" s="12" t="s">
        <v>18</v>
      </c>
      <c r="C31" s="9"/>
      <c r="D31" s="9"/>
      <c r="E31" s="14"/>
      <c r="F31" s="21"/>
      <c r="J31" s="5"/>
      <c r="N31" s="5"/>
    </row>
    <row r="32" spans="1:14" ht="23.25" customHeight="1" x14ac:dyDescent="0.35">
      <c r="A32" s="9"/>
      <c r="B32" s="12"/>
      <c r="C32" s="9"/>
      <c r="D32" s="9"/>
      <c r="E32" s="14"/>
      <c r="F32" s="21"/>
      <c r="J32" s="5"/>
      <c r="N32" s="5"/>
    </row>
    <row r="33" spans="1:17" ht="23.25" x14ac:dyDescent="0.35">
      <c r="A33" s="9"/>
      <c r="B33" s="12" t="s">
        <v>19</v>
      </c>
      <c r="C33" s="12"/>
      <c r="D33" s="9"/>
      <c r="E33" s="14"/>
      <c r="F33" s="21"/>
      <c r="N33" s="5"/>
    </row>
    <row r="34" spans="1:17" ht="23.25" x14ac:dyDescent="0.35">
      <c r="A34" s="9"/>
      <c r="B34" s="12" t="s">
        <v>53</v>
      </c>
      <c r="C34" s="12" t="s">
        <v>22</v>
      </c>
      <c r="D34" s="9"/>
      <c r="E34" s="14"/>
      <c r="F34" s="21"/>
      <c r="J34" s="5"/>
      <c r="N34" s="5"/>
    </row>
    <row r="35" spans="1:17" ht="23.25" x14ac:dyDescent="0.35">
      <c r="A35" s="9"/>
      <c r="B35" s="9" t="s">
        <v>52</v>
      </c>
      <c r="C35" s="12"/>
      <c r="D35" s="9"/>
      <c r="E35" s="28">
        <f>20023933.62+280540.39</f>
        <v>20304474.010000002</v>
      </c>
      <c r="F35" s="27"/>
      <c r="H35" s="50"/>
    </row>
    <row r="36" spans="1:17" ht="23.25" x14ac:dyDescent="0.35">
      <c r="A36" s="9"/>
      <c r="B36" s="9" t="s">
        <v>65</v>
      </c>
      <c r="C36" s="12" t="s">
        <v>22</v>
      </c>
      <c r="D36" s="9"/>
      <c r="E36" s="28">
        <v>97500</v>
      </c>
      <c r="F36" s="27"/>
      <c r="N36" s="5"/>
      <c r="Q36" s="5"/>
    </row>
    <row r="37" spans="1:17" ht="18.75" hidden="1" customHeight="1" x14ac:dyDescent="0.35">
      <c r="A37" s="9"/>
      <c r="B37" s="9" t="s">
        <v>55</v>
      </c>
      <c r="C37" s="12"/>
      <c r="D37" s="9"/>
      <c r="E37" s="28"/>
      <c r="F37" s="21"/>
    </row>
    <row r="38" spans="1:17" ht="18.75" hidden="1" customHeight="1" x14ac:dyDescent="0.35">
      <c r="A38" s="9"/>
      <c r="B38" s="9" t="s">
        <v>44</v>
      </c>
      <c r="C38" s="12"/>
      <c r="D38" s="9"/>
      <c r="E38" s="28"/>
      <c r="F38" s="21"/>
      <c r="J38" s="5"/>
      <c r="O38" s="5"/>
    </row>
    <row r="39" spans="1:17" ht="18.75" hidden="1" customHeight="1" x14ac:dyDescent="0.35">
      <c r="A39" s="9"/>
      <c r="B39" s="9" t="s">
        <v>43</v>
      </c>
      <c r="C39" s="12"/>
      <c r="D39" s="9"/>
      <c r="E39" s="28"/>
      <c r="F39" s="21"/>
      <c r="J39" s="5"/>
      <c r="O39" s="5"/>
    </row>
    <row r="40" spans="1:17" ht="18.75" hidden="1" customHeight="1" x14ac:dyDescent="0.35">
      <c r="A40" s="9"/>
      <c r="B40" s="9" t="s">
        <v>20</v>
      </c>
      <c r="C40" s="12"/>
      <c r="D40" s="9"/>
      <c r="E40" s="28"/>
      <c r="F40" s="21"/>
      <c r="J40" s="5"/>
      <c r="O40" s="5"/>
    </row>
    <row r="41" spans="1:17" ht="18.75" hidden="1" customHeight="1" x14ac:dyDescent="0.35">
      <c r="A41" s="9"/>
      <c r="B41" s="9" t="s">
        <v>42</v>
      </c>
      <c r="C41" s="12"/>
      <c r="D41" s="9"/>
      <c r="E41" s="52"/>
      <c r="F41" s="21"/>
      <c r="J41" s="5"/>
      <c r="O41" s="5"/>
    </row>
    <row r="42" spans="1:17" ht="18.75" customHeight="1" x14ac:dyDescent="0.35">
      <c r="A42" s="9"/>
      <c r="B42" s="9" t="s">
        <v>62</v>
      </c>
      <c r="C42" s="12"/>
      <c r="D42" s="9"/>
      <c r="E42" s="52">
        <v>0</v>
      </c>
      <c r="F42" s="43"/>
      <c r="J42" s="5"/>
      <c r="O42" s="5"/>
    </row>
    <row r="43" spans="1:17" ht="21.75" customHeight="1" x14ac:dyDescent="0.35">
      <c r="A43" s="9"/>
      <c r="B43" s="9" t="s">
        <v>61</v>
      </c>
      <c r="C43" s="12"/>
      <c r="D43" s="9"/>
      <c r="E43" s="52">
        <v>1912530.94</v>
      </c>
      <c r="F43" s="43"/>
      <c r="H43" s="5"/>
      <c r="J43" s="5"/>
      <c r="O43" s="5"/>
    </row>
    <row r="44" spans="1:17" ht="23.25" x14ac:dyDescent="0.35">
      <c r="A44" s="9"/>
      <c r="B44" s="12" t="s">
        <v>57</v>
      </c>
      <c r="C44" s="12"/>
      <c r="D44" s="9"/>
      <c r="E44" s="30">
        <f>SUM(E35:E43)</f>
        <v>22314504.950000003</v>
      </c>
      <c r="F44" s="26"/>
      <c r="J44" s="5"/>
      <c r="O44" s="5"/>
    </row>
    <row r="45" spans="1:17" ht="23.25" x14ac:dyDescent="0.35">
      <c r="A45" s="9"/>
      <c r="B45" s="9"/>
      <c r="C45" s="12"/>
      <c r="D45" s="9"/>
      <c r="E45" s="14"/>
      <c r="F45" s="21"/>
      <c r="J45" s="5"/>
      <c r="O45" s="5"/>
    </row>
    <row r="46" spans="1:17" ht="23.25" x14ac:dyDescent="0.35">
      <c r="A46" s="9"/>
      <c r="B46" s="12" t="s">
        <v>24</v>
      </c>
      <c r="C46" s="12" t="s">
        <v>23</v>
      </c>
      <c r="D46" s="9"/>
      <c r="E46" s="14"/>
      <c r="F46" s="21"/>
      <c r="O46" s="5"/>
    </row>
    <row r="47" spans="1:17" ht="23.25" x14ac:dyDescent="0.35">
      <c r="A47" s="9"/>
      <c r="B47" s="31" t="s">
        <v>63</v>
      </c>
      <c r="C47" s="12"/>
      <c r="D47" s="9"/>
      <c r="E47" s="14"/>
      <c r="F47" s="43"/>
      <c r="H47" s="5"/>
      <c r="J47" s="5"/>
    </row>
    <row r="48" spans="1:17" ht="23.25" x14ac:dyDescent="0.35">
      <c r="A48" s="9"/>
      <c r="B48" s="9" t="s">
        <v>52</v>
      </c>
      <c r="C48" s="12"/>
      <c r="D48" s="9"/>
      <c r="E48" s="14">
        <v>2181133.15</v>
      </c>
      <c r="F48" s="32"/>
    </row>
    <row r="49" spans="1:12" s="1" customFormat="1" ht="18.75" hidden="1" customHeight="1" x14ac:dyDescent="0.35">
      <c r="A49" s="9"/>
      <c r="B49" s="9" t="s">
        <v>54</v>
      </c>
      <c r="C49" s="12"/>
      <c r="D49" s="9"/>
      <c r="E49" s="14"/>
      <c r="F49" s="33"/>
      <c r="G49" s="4"/>
      <c r="I49" s="4"/>
    </row>
    <row r="50" spans="1:12" s="1" customFormat="1" ht="18.75" customHeight="1" x14ac:dyDescent="0.35">
      <c r="A50" s="9"/>
      <c r="B50" s="9" t="s">
        <v>64</v>
      </c>
      <c r="C50" s="12"/>
      <c r="D50" s="9"/>
      <c r="E50" s="14">
        <v>25545000</v>
      </c>
      <c r="F50" s="32"/>
      <c r="G50" s="4"/>
      <c r="I50" s="4"/>
    </row>
    <row r="51" spans="1:12" s="1" customFormat="1" ht="23.25" x14ac:dyDescent="0.35">
      <c r="A51" s="9"/>
      <c r="B51" s="9" t="s">
        <v>55</v>
      </c>
      <c r="C51" s="12"/>
      <c r="D51" s="9"/>
      <c r="E51" s="28">
        <v>25034362.34</v>
      </c>
      <c r="F51" s="34"/>
      <c r="G51" s="4"/>
      <c r="H51" s="5"/>
      <c r="I51" s="4"/>
    </row>
    <row r="52" spans="1:12" s="1" customFormat="1" ht="23.25" customHeight="1" x14ac:dyDescent="0.35">
      <c r="A52" s="9"/>
      <c r="B52" s="31" t="s">
        <v>58</v>
      </c>
      <c r="C52" s="12"/>
      <c r="D52" s="9"/>
      <c r="E52" s="30">
        <f>+E48+E51+E50</f>
        <v>52760495.489999995</v>
      </c>
      <c r="F52" s="46"/>
      <c r="G52" s="4"/>
      <c r="H52" s="5"/>
      <c r="I52" s="4"/>
    </row>
    <row r="53" spans="1:12" s="1" customFormat="1" ht="23.25" hidden="1" x14ac:dyDescent="0.35">
      <c r="A53" s="9"/>
      <c r="B53" s="9"/>
      <c r="C53" s="12"/>
      <c r="D53" s="9"/>
      <c r="E53" s="14"/>
      <c r="F53" s="33"/>
      <c r="G53" s="4"/>
      <c r="I53" s="4"/>
    </row>
    <row r="54" spans="1:12" s="1" customFormat="1" ht="18.75" hidden="1" customHeight="1" thickBot="1" x14ac:dyDescent="0.4">
      <c r="A54" s="9"/>
      <c r="B54" s="9" t="s">
        <v>34</v>
      </c>
      <c r="C54" s="12" t="s">
        <v>25</v>
      </c>
      <c r="D54" s="9"/>
      <c r="E54" s="14">
        <v>0</v>
      </c>
      <c r="F54" s="33"/>
      <c r="G54" s="4"/>
      <c r="I54" s="4"/>
    </row>
    <row r="55" spans="1:12" s="1" customFormat="1" ht="18.75" hidden="1" customHeight="1" x14ac:dyDescent="0.35">
      <c r="A55" s="9"/>
      <c r="B55" s="9" t="s">
        <v>41</v>
      </c>
      <c r="C55" s="12" t="s">
        <v>33</v>
      </c>
      <c r="D55" s="9"/>
      <c r="E55" s="14">
        <v>0</v>
      </c>
      <c r="F55" s="33"/>
      <c r="G55" s="4"/>
      <c r="I55" s="4"/>
    </row>
    <row r="56" spans="1:12" s="1" customFormat="1" ht="18.75" hidden="1" customHeight="1" x14ac:dyDescent="0.35">
      <c r="A56" s="9"/>
      <c r="B56" s="9" t="s">
        <v>40</v>
      </c>
      <c r="C56" s="12" t="s">
        <v>35</v>
      </c>
      <c r="D56" s="9"/>
      <c r="E56" s="14">
        <v>0</v>
      </c>
      <c r="F56" s="33"/>
      <c r="G56" s="4"/>
      <c r="I56" s="4"/>
    </row>
    <row r="57" spans="1:12" s="1" customFormat="1" ht="18.75" hidden="1" customHeight="1" x14ac:dyDescent="0.35">
      <c r="A57" s="9"/>
      <c r="B57" s="9" t="s">
        <v>39</v>
      </c>
      <c r="C57" s="9"/>
      <c r="D57" s="9"/>
      <c r="E57" s="14">
        <v>0</v>
      </c>
      <c r="F57" s="33"/>
      <c r="G57" s="4"/>
      <c r="I57" s="4"/>
    </row>
    <row r="58" spans="1:12" s="1" customFormat="1" ht="18.75" hidden="1" customHeight="1" x14ac:dyDescent="0.35">
      <c r="A58" s="9"/>
      <c r="B58" s="9"/>
      <c r="C58" s="9"/>
      <c r="D58" s="9"/>
      <c r="E58" s="30">
        <f>SUM(E54:E57)</f>
        <v>0</v>
      </c>
      <c r="F58" s="33"/>
      <c r="G58" s="4"/>
      <c r="I58" s="4"/>
    </row>
    <row r="59" spans="1:12" s="1" customFormat="1" ht="23.25" x14ac:dyDescent="0.35">
      <c r="A59" s="9"/>
      <c r="B59" s="9"/>
      <c r="C59" s="9"/>
      <c r="D59" s="9"/>
      <c r="E59" s="14"/>
      <c r="F59" s="32"/>
      <c r="G59" s="4">
        <f>+E70-E29</f>
        <v>0</v>
      </c>
      <c r="H59" s="5"/>
      <c r="I59" s="4"/>
    </row>
    <row r="60" spans="1:12" s="1" customFormat="1" ht="24" thickBot="1" x14ac:dyDescent="0.4">
      <c r="A60" s="9"/>
      <c r="B60" s="12" t="s">
        <v>26</v>
      </c>
      <c r="C60" s="9"/>
      <c r="D60" s="9"/>
      <c r="E60" s="18">
        <f>+E44+E52</f>
        <v>75075000.439999998</v>
      </c>
      <c r="F60" s="46"/>
      <c r="G60" s="4"/>
      <c r="H60" s="5"/>
      <c r="I60" s="4"/>
    </row>
    <row r="61" spans="1:12" s="1" customFormat="1" ht="21.75" customHeight="1" thickTop="1" x14ac:dyDescent="0.35">
      <c r="A61" s="9"/>
      <c r="B61" s="9"/>
      <c r="C61" s="12"/>
      <c r="D61" s="9"/>
      <c r="E61" s="14"/>
      <c r="F61" s="43"/>
      <c r="G61" s="4"/>
      <c r="I61" s="4"/>
    </row>
    <row r="62" spans="1:12" s="1" customFormat="1" ht="23.25" x14ac:dyDescent="0.35">
      <c r="A62" s="9"/>
      <c r="B62" s="12" t="s">
        <v>50</v>
      </c>
      <c r="C62" s="9"/>
      <c r="D62" s="9"/>
      <c r="E62" s="14"/>
      <c r="F62" s="43"/>
      <c r="G62" s="4"/>
      <c r="I62" s="4"/>
    </row>
    <row r="63" spans="1:12" s="1" customFormat="1" ht="23.25" x14ac:dyDescent="0.35">
      <c r="A63" s="9"/>
      <c r="B63" s="12"/>
      <c r="C63" s="9"/>
      <c r="D63" s="9"/>
      <c r="E63" s="36"/>
      <c r="F63" s="21"/>
      <c r="G63" s="4"/>
      <c r="H63" s="6"/>
      <c r="I63" s="4"/>
    </row>
    <row r="64" spans="1:12" s="1" customFormat="1" ht="23.25" x14ac:dyDescent="0.35">
      <c r="A64" s="9"/>
      <c r="B64" s="9" t="s">
        <v>36</v>
      </c>
      <c r="C64" s="9"/>
      <c r="D64" s="9"/>
      <c r="E64" s="37">
        <f>+E29-E60</f>
        <v>985730895.26999998</v>
      </c>
      <c r="F64" s="20"/>
      <c r="G64" s="4"/>
      <c r="H64" s="5"/>
      <c r="I64" s="4"/>
      <c r="L64" s="4"/>
    </row>
    <row r="65" spans="1:12" s="1" customFormat="1" ht="18.75" hidden="1" customHeight="1" thickTop="1" x14ac:dyDescent="0.35">
      <c r="A65" s="9"/>
      <c r="B65" s="9" t="s">
        <v>27</v>
      </c>
      <c r="C65" s="9"/>
      <c r="D65" s="9"/>
      <c r="E65" s="36"/>
      <c r="F65" s="16"/>
      <c r="G65" s="4"/>
      <c r="I65" s="4"/>
      <c r="L65" s="4"/>
    </row>
    <row r="66" spans="1:12" s="1" customFormat="1" ht="18.75" hidden="1" customHeight="1" thickTop="1" x14ac:dyDescent="0.35">
      <c r="A66" s="9"/>
      <c r="B66" s="9" t="s">
        <v>28</v>
      </c>
      <c r="C66" s="9"/>
      <c r="D66" s="9"/>
      <c r="E66" s="36"/>
      <c r="F66" s="16"/>
      <c r="G66" s="4"/>
      <c r="I66" s="4"/>
      <c r="L66" s="4"/>
    </row>
    <row r="67" spans="1:12" s="1" customFormat="1" ht="18.75" hidden="1" customHeight="1" thickBot="1" x14ac:dyDescent="0.4">
      <c r="A67" s="9"/>
      <c r="B67" s="9" t="s">
        <v>38</v>
      </c>
      <c r="C67" s="9"/>
      <c r="D67" s="9"/>
      <c r="E67" s="36"/>
      <c r="F67" s="16"/>
      <c r="G67" s="4"/>
      <c r="I67" s="4"/>
      <c r="L67" s="4"/>
    </row>
    <row r="68" spans="1:12" s="1" customFormat="1" ht="24" thickBot="1" x14ac:dyDescent="0.4">
      <c r="A68" s="9"/>
      <c r="B68" s="12" t="s">
        <v>51</v>
      </c>
      <c r="C68" s="12"/>
      <c r="D68" s="9"/>
      <c r="E68" s="38">
        <f>+E64</f>
        <v>985730895.26999998</v>
      </c>
      <c r="F68" s="20"/>
      <c r="G68" s="4"/>
      <c r="I68" s="4"/>
      <c r="L68" s="4"/>
    </row>
    <row r="69" spans="1:12" s="1" customFormat="1" ht="24" thickTop="1" x14ac:dyDescent="0.35">
      <c r="A69" s="9"/>
      <c r="B69" s="9"/>
      <c r="C69" s="9"/>
      <c r="D69" s="9"/>
      <c r="E69" s="37"/>
      <c r="F69" s="16"/>
      <c r="G69" s="4"/>
      <c r="I69" s="4"/>
      <c r="L69" s="4"/>
    </row>
    <row r="70" spans="1:12" s="1" customFormat="1" ht="24" thickBot="1" x14ac:dyDescent="0.4">
      <c r="A70" s="9"/>
      <c r="B70" s="12" t="s">
        <v>37</v>
      </c>
      <c r="C70" s="12"/>
      <c r="D70" s="9"/>
      <c r="E70" s="38">
        <f>+E60+E68</f>
        <v>1060805895.71</v>
      </c>
      <c r="F70" s="51"/>
      <c r="G70" s="4"/>
      <c r="I70" s="4"/>
      <c r="L70" s="4"/>
    </row>
    <row r="71" spans="1:12" s="1" customFormat="1" ht="24" thickTop="1" x14ac:dyDescent="0.35">
      <c r="A71" s="9"/>
      <c r="B71" s="9"/>
      <c r="C71" s="9"/>
      <c r="D71" s="9"/>
      <c r="E71" s="39"/>
      <c r="F71" s="40"/>
      <c r="G71" s="4"/>
      <c r="I71" s="4"/>
      <c r="L71" s="4"/>
    </row>
    <row r="72" spans="1:12" s="1" customFormat="1" ht="23.25" hidden="1" x14ac:dyDescent="0.35">
      <c r="A72" s="9"/>
      <c r="B72" s="9"/>
      <c r="C72" s="9"/>
      <c r="D72" s="9"/>
      <c r="E72" s="41">
        <f>+E29-E70</f>
        <v>0</v>
      </c>
      <c r="F72" s="9"/>
      <c r="G72" s="4"/>
      <c r="I72" s="4"/>
      <c r="L72" s="4"/>
    </row>
    <row r="73" spans="1:12" s="1" customFormat="1" ht="23.25" hidden="1" x14ac:dyDescent="0.35">
      <c r="A73" s="9"/>
      <c r="B73" s="9"/>
      <c r="C73" s="9"/>
      <c r="D73" s="9"/>
      <c r="E73" s="41"/>
      <c r="F73" s="9"/>
      <c r="G73" s="4"/>
      <c r="I73" s="4"/>
      <c r="L73" s="4"/>
    </row>
    <row r="74" spans="1:12" s="1" customFormat="1" ht="23.25" x14ac:dyDescent="0.35">
      <c r="A74" s="9"/>
      <c r="B74" s="9"/>
      <c r="C74" s="9"/>
      <c r="D74" s="9"/>
      <c r="E74" s="45"/>
      <c r="F74" s="9"/>
      <c r="G74" s="4"/>
      <c r="I74" s="4"/>
      <c r="L74" s="4"/>
    </row>
    <row r="75" spans="1:12" s="1" customFormat="1" ht="23.25" x14ac:dyDescent="0.35">
      <c r="A75" s="9"/>
      <c r="B75" s="9"/>
      <c r="C75" s="9"/>
      <c r="D75" s="9"/>
      <c r="E75" s="29"/>
      <c r="F75" s="9"/>
      <c r="G75" s="4"/>
      <c r="I75" s="4"/>
      <c r="K75" s="5"/>
      <c r="L75" s="4"/>
    </row>
    <row r="76" spans="1:12" s="1" customFormat="1" ht="23.25" x14ac:dyDescent="0.35">
      <c r="A76" s="9"/>
      <c r="B76" s="42" t="s">
        <v>60</v>
      </c>
      <c r="C76" s="21"/>
      <c r="D76" s="21"/>
      <c r="E76" s="42" t="s">
        <v>59</v>
      </c>
      <c r="F76" s="21"/>
      <c r="G76" s="4"/>
      <c r="I76" s="4"/>
    </row>
    <row r="77" spans="1:12" s="1" customFormat="1" ht="23.25" x14ac:dyDescent="0.35">
      <c r="A77" s="35"/>
      <c r="B77" s="53" t="s">
        <v>68</v>
      </c>
      <c r="C77" s="53"/>
      <c r="D77" s="10"/>
      <c r="E77" s="10" t="s">
        <v>66</v>
      </c>
      <c r="F77" s="21"/>
      <c r="G77" s="4"/>
      <c r="I77" s="4"/>
    </row>
    <row r="78" spans="1:12" s="1" customFormat="1" ht="23.25" x14ac:dyDescent="0.35">
      <c r="A78" s="9"/>
      <c r="B78" s="53" t="s">
        <v>67</v>
      </c>
      <c r="C78" s="53"/>
      <c r="D78" s="21"/>
      <c r="E78" s="44" t="s">
        <v>69</v>
      </c>
      <c r="F78" s="21"/>
      <c r="G78" s="4"/>
      <c r="I78" s="4"/>
    </row>
    <row r="79" spans="1:12" s="1" customFormat="1" ht="23.25" x14ac:dyDescent="0.35">
      <c r="A79" s="9"/>
      <c r="B79" s="47"/>
      <c r="C79" s="47"/>
      <c r="D79" s="21"/>
      <c r="E79" s="44"/>
      <c r="F79" s="21"/>
      <c r="G79" s="4"/>
      <c r="I79" s="4"/>
    </row>
    <row r="80" spans="1:12" s="1" customFormat="1" ht="23.25" x14ac:dyDescent="0.35">
      <c r="A80" s="9"/>
      <c r="B80" s="21"/>
      <c r="C80" s="21"/>
      <c r="D80" s="21"/>
      <c r="E80" s="43"/>
      <c r="F80" s="21"/>
      <c r="G80" s="4"/>
      <c r="I80" s="4"/>
    </row>
    <row r="81" spans="1:25" s="1" customFormat="1" ht="20.25" x14ac:dyDescent="0.3">
      <c r="A81" s="7"/>
      <c r="B81" s="7"/>
      <c r="C81" s="7"/>
      <c r="D81" s="7"/>
      <c r="E81" s="7"/>
      <c r="F81" s="7"/>
      <c r="G81" s="4"/>
      <c r="I81" s="4"/>
    </row>
    <row r="82" spans="1:25" s="4" customFormat="1" ht="20.25" x14ac:dyDescent="0.3">
      <c r="A82" s="7"/>
      <c r="B82" s="7"/>
      <c r="C82" s="7"/>
      <c r="D82" s="7"/>
      <c r="E82" s="8"/>
      <c r="F82" s="7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mergeCells count="6">
    <mergeCell ref="B78:C78"/>
    <mergeCell ref="A4:F4"/>
    <mergeCell ref="A5:F5"/>
    <mergeCell ref="A6:F6"/>
    <mergeCell ref="A7:F7"/>
    <mergeCell ref="B77:C7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BG-JUNIO 23 </vt:lpstr>
      <vt:lpstr>'BG-JUNIO 23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2023-07-12T19:06:16Z</cp:lastPrinted>
  <dcterms:created xsi:type="dcterms:W3CDTF">2019-06-05T14:57:17Z</dcterms:created>
  <dcterms:modified xsi:type="dcterms:W3CDTF">2023-07-17T19:56:18Z</dcterms:modified>
</cp:coreProperties>
</file>