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4CA322E6-EE8F-4D7A-BD58-E4223B20B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G-Julio 22" sheetId="33" r:id="rId1"/>
    <sheet name="Hoja1" sheetId="32" r:id="rId2"/>
  </sheets>
  <definedNames>
    <definedName name="_xlnm.Print_Area" localSheetId="0">'BG-Julio 22'!$A$4:$G$80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8" i="33" l="1"/>
  <c r="F60" i="33"/>
  <c r="F70" i="33" s="1"/>
  <c r="F58" i="33"/>
  <c r="E58" i="33"/>
  <c r="E52" i="33"/>
  <c r="E44" i="33"/>
  <c r="F27" i="33"/>
  <c r="E27" i="33"/>
  <c r="F17" i="33"/>
  <c r="F29" i="33" s="1"/>
  <c r="E60" i="33" l="1"/>
  <c r="C8" i="32"/>
  <c r="E17" i="33" l="1"/>
  <c r="E29" i="33" s="1"/>
  <c r="E64" i="33" s="1"/>
  <c r="E68" i="33" s="1"/>
  <c r="E70" i="33" s="1"/>
  <c r="E72" i="33" s="1"/>
</calcChain>
</file>

<file path=xl/sharedStrings.xml><?xml version="1.0" encoding="utf-8"?>
<sst xmlns="http://schemas.openxmlformats.org/spreadsheetml/2006/main" count="79" uniqueCount="75">
  <si>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</si>
  <si>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</si>
  <si>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</si>
  <si>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</si>
  <si>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</si>
  <si>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</si>
  <si>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</si>
  <si>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</si>
  <si>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</si>
  <si>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</si>
  <si>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</si>
  <si>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</si>
  <si>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</si>
  <si>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</si>
  <si>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</si>
  <si>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</si>
  <si>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</si>
  <si>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</si>
  <si>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</si>
  <si>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</si>
  <si>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</si>
  <si>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</si>
  <si>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</si>
  <si>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</si>
  <si>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</si>
  <si>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</si>
  <si>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</si>
  <si>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</si>
  <si>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</si>
  <si>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</si>
  <si>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</si>
  <si>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</si>
  <si>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</si>
  <si>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</si>
  <si>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</si>
  <si>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</si>
  <si>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</si>
  <si>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</si>
  <si>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</si>
  <si>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</si>
  <si>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</si>
  <si>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</si>
  <si>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</si>
  <si>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</si>
  <si>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</si>
  <si>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</si>
  <si>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</si>
  <si>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</si>
  <si>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</si>
  <si>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</si>
  <si>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</si>
  <si>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</si>
  <si>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</si>
  <si>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</si>
  <si>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</si>
  <si>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</si>
  <si>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</si>
  <si>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</si>
  <si>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</si>
  <si>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>TOTAL</t>
  </si>
  <si>
    <t xml:space="preserve"> Cuenta Fondo Reponible: BanReservas Cta.  240-016429-5</t>
  </si>
  <si>
    <t xml:space="preserve"> Cuenta Pago a Terceros: BanReservas Cta. 314-000-162-4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</si>
  <si>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</si>
  <si>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</si>
  <si>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</si>
  <si>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</si>
  <si>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</si>
  <si>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</si>
  <si>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</si>
  <si>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</si>
  <si>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</si>
  <si>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Cuenta Colectora de Recursos Dtos.</t>
  </si>
  <si>
    <t>Cuentas por Pagar Honorarios</t>
  </si>
  <si>
    <t xml:space="preserve"> Cuenta Fondo Avance por Excepcion Cta.  960-472532-3</t>
  </si>
  <si>
    <t>AL 30 DE 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</si>
</sst>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43" fontId="2" fillId="2" borderId="0" xfId="1" applyFont="1" applyFill="1" applyBorder="1"/>
    <xf numFmtId="0" fontId="2" fillId="0" borderId="0" xfId="0" applyFont="1"/>
    <xf numFmtId="4" fontId="2" fillId="2" borderId="0" xfId="0" applyNumberFormat="1" applyFont="1" applyFill="1"/>
    <xf numFmtId="43" fontId="2" fillId="2" borderId="0" xfId="0" applyNumberFormat="1" applyFont="1" applyFill="1"/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/>
    <xf numFmtId="4" fontId="8" fillId="2" borderId="0" xfId="1" applyNumberFormat="1" applyFont="1" applyFill="1" applyBorder="1" applyAlignment="1">
      <alignment horizontal="right"/>
    </xf>
    <xf numFmtId="43" fontId="8" fillId="2" borderId="0" xfId="1" applyFont="1" applyFill="1" applyBorder="1" applyAlignment="1">
      <alignment horizontal="left" indent="3"/>
    </xf>
    <xf numFmtId="4" fontId="8" fillId="0" borderId="0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indent="3"/>
    </xf>
    <xf numFmtId="0" fontId="8" fillId="2" borderId="0" xfId="0" applyFont="1" applyFill="1" applyAlignment="1">
      <alignment horizontal="right"/>
    </xf>
    <xf numFmtId="4" fontId="9" fillId="2" borderId="2" xfId="1" applyNumberFormat="1" applyFont="1" applyFill="1" applyBorder="1" applyAlignment="1">
      <alignment horizontal="right"/>
    </xf>
    <xf numFmtId="4" fontId="9" fillId="2" borderId="0" xfId="1" applyNumberFormat="1" applyFont="1" applyFill="1" applyBorder="1" applyAlignment="1">
      <alignment horizontal="right"/>
    </xf>
    <xf numFmtId="43" fontId="8" fillId="2" borderId="0" xfId="0" applyNumberFormat="1" applyFont="1" applyFill="1" applyAlignment="1">
      <alignment horizontal="left" indent="3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/>
    <xf numFmtId="4" fontId="8" fillId="2" borderId="0" xfId="0" applyNumberFormat="1" applyFont="1" applyFill="1" applyAlignment="1">
      <alignment horizontal="right"/>
    </xf>
    <xf numFmtId="4" fontId="8" fillId="2" borderId="1" xfId="1" applyNumberFormat="1" applyFont="1" applyFill="1" applyBorder="1" applyAlignment="1">
      <alignment horizontal="right"/>
    </xf>
    <xf numFmtId="43" fontId="8" fillId="2" borderId="0" xfId="0" applyNumberFormat="1" applyFont="1" applyFill="1" applyAlignment="1">
      <alignment horizontal="right"/>
    </xf>
    <xf numFmtId="43" fontId="8" fillId="2" borderId="0" xfId="0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" fontId="10" fillId="2" borderId="0" xfId="1" applyNumberFormat="1" applyFont="1" applyFill="1" applyBorder="1" applyAlignment="1">
      <alignment horizontal="right"/>
    </xf>
    <xf numFmtId="4" fontId="8" fillId="2" borderId="0" xfId="0" applyNumberFormat="1" applyFont="1" applyFill="1"/>
    <xf numFmtId="4" fontId="9" fillId="2" borderId="3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4" fontId="8" fillId="2" borderId="0" xfId="0" applyNumberFormat="1" applyFont="1" applyFill="1" applyAlignment="1">
      <alignment horizontal="left" indent="5"/>
    </xf>
    <xf numFmtId="0" fontId="8" fillId="2" borderId="0" xfId="0" applyFont="1" applyFill="1" applyAlignment="1">
      <alignment horizontal="left" indent="5"/>
    </xf>
    <xf numFmtId="43" fontId="8" fillId="2" borderId="0" xfId="1" applyFont="1" applyFill="1" applyBorder="1" applyAlignment="1">
      <alignment horizontal="right" indent="1"/>
    </xf>
    <xf numFmtId="0" fontId="8" fillId="0" borderId="0" xfId="0" applyFont="1"/>
    <xf numFmtId="4" fontId="8" fillId="2" borderId="0" xfId="1" applyNumberFormat="1" applyFont="1" applyFill="1" applyBorder="1" applyAlignment="1">
      <alignment horizontal="left" indent="1"/>
    </xf>
    <xf numFmtId="4" fontId="8" fillId="2" borderId="0" xfId="1" applyNumberFormat="1" applyFont="1" applyFill="1" applyBorder="1" applyAlignment="1"/>
    <xf numFmtId="4" fontId="9" fillId="2" borderId="2" xfId="1" applyNumberFormat="1" applyFont="1" applyFill="1" applyBorder="1" applyAlignment="1"/>
    <xf numFmtId="4" fontId="8" fillId="2" borderId="0" xfId="0" applyNumberFormat="1" applyFont="1" applyFill="1" applyAlignment="1">
      <alignment horizontal="left" indent="1"/>
    </xf>
    <xf numFmtId="166" fontId="8" fillId="2" borderId="0" xfId="0" applyNumberFormat="1" applyFont="1" applyFill="1" applyAlignment="1">
      <alignment horizontal="center"/>
    </xf>
    <xf numFmtId="4" fontId="11" fillId="3" borderId="0" xfId="0" applyNumberFormat="1" applyFont="1" applyFill="1"/>
    <xf numFmtId="0" fontId="9" fillId="2" borderId="1" xfId="0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/>
    </xf>
    <xf numFmtId="4" fontId="11" fillId="2" borderId="0" xfId="0" applyNumberFormat="1" applyFont="1" applyFill="1"/>
    <xf numFmtId="43" fontId="8" fillId="2" borderId="0" xfId="1" applyFont="1" applyFill="1" applyBorder="1" applyAlignment="1">
      <alignment horizontal="left" indent="5"/>
    </xf>
    <xf numFmtId="43" fontId="3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/>
    <xf numFmtId="0" fontId="2" fillId="2" borderId="4" xfId="0" applyFont="1" applyFill="1" applyBorder="1"/>
    <xf numFmtId="43" fontId="2" fillId="2" borderId="4" xfId="1" applyFont="1" applyFill="1" applyBorder="1"/>
    <xf numFmtId="0" fontId="5" fillId="2" borderId="5" xfId="0" applyFont="1" applyFill="1" applyBorder="1"/>
    <xf numFmtId="43" fontId="3" fillId="2" borderId="4" xfId="1" applyFont="1" applyFill="1" applyBorder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D5701B95-F140-4C95-A984-A2AF06AF60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C436C96D-8809-4518-B69D-1630DA66745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859DF7A3-26AB-4632-AD91-0185F33A71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3A13633A-6BCD-49D4-A8E8-F054388EFA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94D01182-4B2B-4AFA-98A4-20A9EBA784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9009875F-2004-40C2-8D30-1561A3B29B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5C132C9C-1146-4F6E-8B97-B2F7D1AF2B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22CB06E9-2098-4243-8BDC-A94F25AA52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DAEC239B-27B8-49A7-9A1A-17D9D7F14BC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97C5AEBF-DFB0-47E2-AB08-E8C1867B0F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6568A50F-516D-4E03-95BC-D2D224C631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43350B52-2D55-495A-819F-D88A702423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97B615F9-3C0B-4C01-9E44-109730B9D8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5C84DA0F-EC18-46C2-AD55-7B292B0785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D447EAAA-6148-47E2-ABD1-1FA6C06699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59D27822-928F-4B24-B9D8-D5A25630F60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AEF5DEAE-EF6D-4E56-B5A7-3BAF7BCE03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6A366035-B115-4FAD-9D81-7BE752B2BD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276722E5-2F68-4360-AAF0-5DA0B19C02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F5CD322B-5CED-474C-8FDD-5D98541D50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D3D5D083-62D3-4EEE-AFE8-4B45B15D73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3176131F-3FFA-4B43-946E-BEBCEB6FA3F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34F96553-4C50-4949-9FF4-41D56D6744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E28D5098-0652-413A-A7BA-13570F54F4F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7D17AB1A-DF9E-4DE3-AF19-73A783F15A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4448F93F-8187-4362-913D-526B8AE1C7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00409D19-CBF1-4886-9D05-7A439760FA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9B990B2D-3A9B-4EDF-A44A-205C21103E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61A37724-83CA-49E9-9EFB-43C2C89C11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5A3CBE86-AD37-4FAC-8F30-0256783D34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F1E5FF3F-59A8-4B19-9635-08BEFAEF4C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FE39C1AC-E731-4EEE-9B12-1FE348E77D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9FB739B7-FBEE-4635-9A6C-BDE658A286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C636873E-6C8C-48EF-B46C-F26B41320F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C33597CB-7810-4FBF-8411-D82E228490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B6028B39-39AA-40B3-90BF-F73CC2F97A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DFE6C4B4-5F01-435B-B50E-A3B2845B4E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52E00AC8-FF96-4423-9471-E727C80BA4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9D77C8D5-1BEA-4BD8-BAE4-93C989D66DF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2F5CB56F-1CC6-43D6-8687-67FD0585AC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794A5E57-BC0C-40C2-98D7-3281A6750C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3376B8FD-2D5F-44A8-8A5A-A2FBEE2E37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3A8FD866-D515-41BB-B4CB-5515D270C3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D76A54D3-0210-41F9-A17C-F22328556F6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856283A8-EBA7-49E8-83DA-2B2E3D44CD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DC0966D9-93BD-4BD5-8745-E6F715E4E6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C2408FBE-1BAD-46FE-BF55-A341E1B429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0C4858F6-21A8-43C2-A361-7D19EDDF59C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65C7F48C-5F81-44F9-9027-4F2DEA8CD1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E1499123-5EBB-4C4B-A92E-E913CADC57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84190AA6-98EB-475F-9B40-5221841FD6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323D40F4-4764-4EF1-9241-365F383012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9149C4A7-BA54-4858-A5CD-9D3392CC24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CD50F759-31DF-4551-B8F0-3675F959FBF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B0CB9B83-7A07-42C1-9ADD-FBE0D926EC5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672E8CC9-CC3B-40EC-9629-32618C7613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FAA2BF2B-9AE4-4A3F-84BB-400023BC15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860DC0D6-848B-4382-904A-6D235F83AC2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61E8381B-3127-4E8B-B662-B8F1D2B9DD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25D83B12-BFF9-4BAC-8C39-59BD7897DF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F3663DFA-A8FD-45E7-97F7-9B8F545735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D3401B84-9A46-42C3-9C9C-434D394C8E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1A39335F-9997-49A3-B490-536B8EBC79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EE29BB9C-133F-4955-A651-F269E83C77B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C809C175-B327-4361-89D6-EAA9BB5F61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BDEF1EA5-D033-4B63-B028-810DCC22172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446E494A-746F-4914-A3CF-80AC57E2889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2C487EA4-4B20-4802-AB9C-3A9C2D462E9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17C41382-451B-40C9-9EBD-86574C9F107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0434E31A-6153-4C54-92B4-47F69777F7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B188CE9F-15FC-4122-A4D3-F9DDF139C4D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AF6A3A89-99E8-49B4-8BDC-B946D163D2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DB0E9DB3-6D70-4366-8948-93A25594EA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657376A2-7D35-4008-90D4-BDCF1F40DE2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F2547D7C-0B57-41CE-931E-156F9CD5EF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DCCD22A2-FCC9-4D10-BCF2-5EFEFAAC76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A83019B4-E6F5-4EE5-82B6-48C3DF4837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6580726B-926C-4D58-8977-EE6E7E669C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A6F6FA2A-5DF8-46A6-BA0D-931F767A08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22EF376E-D86C-49CE-A83F-D0742B3850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AA0E0B32-3DAA-46AB-B803-E5DBAA0EA6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CCBC8848-87AD-464E-87C0-3151FCDA4F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16E5945C-F0A3-4A43-9A80-9D27870F3C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8A7CCE27-796E-4310-BDC2-C51E312E6B1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FA77C76D-8206-4E42-9A7A-30892B89C5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A6E9AB8A-B9C3-4061-B904-A82F5C6FBC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61072377-791D-46CD-B75A-4DC96B11F63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93E3BF60-78C3-4B87-8BDF-64D1459734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9348A66F-3262-4506-9568-DEEB087B9B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8ABB7CDE-A336-40B1-B833-D977B65E70F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718AAC7E-3ED5-4BDB-B438-715DAE4DA8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EEFE5059-DE49-499B-8F14-5E50FB5F63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FC7855E6-280A-49D9-A433-DF34595B8A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1C084D4C-F6F2-4FA2-939E-08C2EF1FC2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D1BE4093-6E6C-4759-9EBE-CE9D8CE907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F416DA2D-C528-4CDB-8A1F-F844853F66D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EC5B9FB0-5535-433F-9164-C6CF5ADB49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A81E0A57-77CE-4B3E-877D-E2B8A56414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EFE5404C-0E20-44A1-9EF0-BE2FC88B99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205F6EF1-5817-4238-8BBD-BB3BB9102C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D7379D94-9651-4063-818D-F4AD8466AB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6D3E8620-4F94-45A3-9547-44F5E7F2AC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F2905EFB-2582-4D7E-97DF-85F4E05501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94E6103B-8040-4A05-806E-0C4198FD66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809A94EF-3AED-4576-885A-918462CAEF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21E83FD2-0F93-4B08-920D-000760B8C1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E3ADDFB6-E6CF-445C-908E-8B153BB12A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449CE712-04B4-49CA-9CE4-6E13687C11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6A0F986B-2C81-43D5-9F60-D09A869C056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B3BF041C-E2F3-4DC4-8DED-3F3E3DDC44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C074D056-046E-4C2B-9F1C-D90A446A92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B1C1C6B0-A4DD-4B93-A1D7-C99FAE3F9F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B5AEB7F1-7165-41FD-8457-565575400E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E3B490CD-008B-4A25-905D-A2BE92AB7E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E23B8573-8786-4C3F-820A-F3C37858E1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C5B9C4BD-253C-4972-B416-794DF0B9FA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2DCAAC53-D310-493A-84BD-806B80085DE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16C944FC-A8E4-4D8B-93D4-6108079383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472277C8-D3B9-49B8-AF79-687EC25DAA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116FCAB8-88BD-4563-96F2-8D65C94731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03681A6C-6C89-460E-9477-B6D8E308E3C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28F18048-7BD6-4857-925A-43401911CA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441F0240-A3E6-4D3A-9CE7-42D6633D18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0FC8CC0F-3862-4443-AD9E-A523ECB82DD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C0E81673-793A-4CAC-93B3-DDECC27214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3143C0BC-68D4-4EA4-AC78-57CBE7C74A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7F5B0363-C153-4F32-941E-F533A6B0B33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A368DBD8-9854-491C-9607-113D8B1C2C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2F6BD133-FDDC-4A3B-B3C2-DE1A47A744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BAA387D2-BFFD-4027-B674-5D226F4A6FE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578DE346-CEBD-4F2C-BA1E-BFCC3CF8A0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AFD8EF2F-FDFA-4651-A5DF-9E6112648A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9DFE6059-10A4-4088-B812-BABCDD5672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3C19D59C-6F64-4DC5-96A7-C2D9C1E317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DB2DEBC5-E128-4852-8EAF-6A3223D969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575B482B-B9D1-4CE3-8013-1166B2DF24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AB660141-DB85-4CCE-BC7D-366878EB53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D4EFA5B0-2100-4A67-84F6-B613220B83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77F38C45-1AEF-49C8-BE90-29ECA119C7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7199AF56-AFFF-4A64-9E2F-367F9AAD80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302B49E7-A244-4151-A845-A5A776CDA9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427F02DA-97A9-4AF8-AC66-62896156B13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85411A0F-050F-4C13-BAD4-688ECC35CCF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D8F3AF6D-4605-4AD1-8447-C178952F079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F13FFB07-38F1-4645-AB41-D7CE352A40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F426C99D-49A6-419A-8544-0AB58F6225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F902568C-569D-43D4-9B27-F87235379C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59BB474C-1B78-40F0-A8F3-A36ACFEFAA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E300C3E5-12D0-44D7-8C0A-998CDD7DBE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47FA27EB-7FBA-4EE8-85A3-0C617FFBE6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49CB9E4F-E8DA-4F95-BB99-612DE84323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C2286899-A37B-4ABF-A609-466DA7FFC7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58C7F749-6C85-4E19-8A38-90821BE3B5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C9E80984-F48C-4FBA-9B39-3AC89A07EEF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E1BBC414-65D6-4142-B0CD-D690F11B59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28E4CF53-E3B4-41AA-AB83-40E31EDC91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8846092E-BF45-4646-A36B-B839C4E0CC5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811A7162-131B-40FA-AA72-38F9152A20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1383BA86-0A48-48C8-BCBC-D9F5A31BB4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6273FBB5-5E1B-4A68-86F7-F6C0618D359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DDA8D1BA-957D-4521-B2DE-8F08A1168D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962FA47C-5DA3-42C4-8100-B1FA329E7D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96E908DB-7CBF-4291-AF3A-B2404C2BE9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DC3BA6D7-CA33-4B22-8164-23D18C92BFB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3CF008CB-37C8-4B26-BC8C-C86EB06A211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7D3CFF9B-93DB-4AE5-A592-F484C79818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074BEBDD-FD32-4D5E-8D71-013DBD031A2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361F211E-D465-452E-8E24-775DD3ABA0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F3303C64-C1B9-4EFE-8A5A-0C548C5F575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AF409589-2ED5-4D10-8CA5-38AFCB1881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ED13B3A9-2B06-4384-8999-70B424162B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92C0EC29-9E1E-43F0-8F15-0D9D9DBABE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97E0F310-4686-4D9C-9431-D6BBE48154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BFDA639B-B051-414E-A0FE-9D2731955E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8E46BF9C-29C7-4ACE-A186-A7D2DB640E3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D7CAD501-D10C-4D61-B8BF-820BC1A8BB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9F3A2738-ED90-42F7-85E9-310CB0E4DB8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C5F8C078-2504-4B00-AD7A-23B1D704990F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12F6754C-CD27-4C84-9B0A-615698AF84B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EF7BDA71-1D59-4ECF-85FE-BB95CF7C20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7300824F-D3FC-4406-89B1-C88EE5B6FE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0C1A3A27-7738-4A8A-9DDC-23D7AC2E359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8AB42803-107D-40B0-8EEF-A6CCD89A95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B7244BC4-F618-4AE4-8C16-451DC7DDD6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ECC4FD28-4284-4316-AC00-CFE3589138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2949B16F-323D-44B2-A645-F0D57C3929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549C0F1F-4F8E-4BFE-80EE-97536DA21E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BBC1F4C6-C1FE-4F56-B1A7-E187C3967C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66159228-A745-4F51-A019-B0FFB2487D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2AFC7AED-0902-4ED4-AD48-360A8344FF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607245CC-8F0E-4498-9BD4-A8F53F235C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08C2E0C2-DA36-4177-8F89-481ECB6C478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CF798831-70AB-45F6-B5AB-8274BC53F1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A1963177-4996-49F5-A7B8-9BC0BD4900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AD57E030-9A6C-44C8-AA40-C1A0B998D9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7FCCD645-1622-493F-8BDC-0D55FE7839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3B54FB93-10CC-4178-B489-C91C6A7CAF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6898C0D6-C139-489C-86F4-0B49F977C5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AF3123DE-E8C5-4ED5-8320-42DD787612D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BAD14B87-A2AF-4822-BCD4-181AE1EC7CE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20802AC1-6F45-4BCD-BDC5-110DD04830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BFB685AB-E89A-4286-9651-4EE120F9A6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A2099A1A-D0BD-4F36-8E68-8979F94164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4EECC875-CA27-404C-A782-295D89ED8A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6A72FA8D-7C86-4CCD-9B3F-A6BA2E63D9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5C54C864-BE9E-449E-A3F4-A46F9F8286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999B6789-10E5-40E1-B600-1DD220EC9C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00FDA1AD-4CF3-4E4D-AA98-11D7FF18DF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BC3DE73C-E7CD-4E4F-9D15-2A2B87C047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35354CD7-43EE-43C0-927F-0E8949185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DE8A-A631-4192-816D-4E1118B120F8}">
  <dimension ref="A4:AA82"/>
  <sheetViews>
    <sheetView tabSelected="1" zoomScale="80" zoomScaleNormal="80" workbookViewId="0">
      <selection activeCell="H12" sqref="H12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62" t="s">
        <v>0</v>
      </c>
      <c r="B4" s="62"/>
      <c r="C4" s="62"/>
      <c r="D4" s="62"/>
      <c r="E4" s="62"/>
      <c r="F4" s="62"/>
      <c r="G4" s="62"/>
    </row>
    <row r="5" spans="1:12" ht="20.25" x14ac:dyDescent="0.3">
      <c r="A5" s="63" t="s">
        <v>1</v>
      </c>
      <c r="B5" s="63"/>
      <c r="C5" s="63"/>
      <c r="D5" s="63"/>
      <c r="E5" s="63"/>
      <c r="F5" s="63"/>
      <c r="G5" s="63"/>
    </row>
    <row r="6" spans="1:12" ht="20.25" x14ac:dyDescent="0.3">
      <c r="A6" s="63" t="s">
        <v>74</v>
      </c>
      <c r="B6" s="63"/>
      <c r="C6" s="63"/>
      <c r="D6" s="63"/>
      <c r="E6" s="63"/>
      <c r="F6" s="63"/>
      <c r="G6" s="63"/>
    </row>
    <row r="7" spans="1:12" ht="20.25" x14ac:dyDescent="0.3">
      <c r="A7" s="63" t="s">
        <v>2</v>
      </c>
      <c r="B7" s="63"/>
      <c r="C7" s="63"/>
      <c r="D7" s="63"/>
      <c r="E7" s="63"/>
      <c r="F7" s="63"/>
      <c r="G7" s="63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44773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82422732.38000001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9230997.5700000003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250355.87</v>
      </c>
      <c r="F16" s="15">
        <v>1423075.55</v>
      </c>
      <c r="G16" s="51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91904085.820000023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0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919094473.75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135536546.47</v>
      </c>
      <c r="F21" s="15">
        <v>27819180.949999999</v>
      </c>
      <c r="G21" s="25"/>
      <c r="K21" s="51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-112645975.62</v>
      </c>
      <c r="F22" s="15">
        <v>0</v>
      </c>
      <c r="G22" s="25"/>
      <c r="K22" s="51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941985044.60000002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1033889130.4200001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12859107.41</v>
      </c>
      <c r="F35" s="15"/>
      <c r="G35" s="29"/>
      <c r="I35" s="55"/>
    </row>
    <row r="36" spans="1:19" ht="23.25" x14ac:dyDescent="0.35">
      <c r="A36" s="8"/>
      <c r="B36" s="8" t="s">
        <v>54</v>
      </c>
      <c r="C36" s="12" t="s">
        <v>22</v>
      </c>
      <c r="D36" s="8"/>
      <c r="E36" s="15">
        <v>33000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65</v>
      </c>
      <c r="C42" s="12"/>
      <c r="D42" s="8"/>
      <c r="E42" s="31">
        <v>2283506.11</v>
      </c>
      <c r="F42" s="15"/>
      <c r="G42" s="45"/>
      <c r="L42" s="4"/>
      <c r="Q42" s="4"/>
    </row>
    <row r="43" spans="1:19" ht="21.75" customHeight="1" x14ac:dyDescent="0.35">
      <c r="A43" s="8"/>
      <c r="B43" s="8" t="s">
        <v>64</v>
      </c>
      <c r="C43" s="12"/>
      <c r="D43" s="8"/>
      <c r="E43" s="31">
        <v>637175.29</v>
      </c>
      <c r="F43" s="15"/>
      <c r="G43" s="45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15812788.809999999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70</v>
      </c>
      <c r="C47" s="12"/>
      <c r="D47" s="8"/>
      <c r="E47" s="15"/>
      <c r="F47" s="15"/>
      <c r="G47" s="45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169578.34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72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25470202.079999998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51184780.420000002</v>
      </c>
      <c r="F52" s="15"/>
      <c r="G52" s="49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66997569.230000004</v>
      </c>
      <c r="F60" s="21" t="e">
        <f>+#REF!+F58</f>
        <v>#REF!</v>
      </c>
      <c r="G60" s="49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5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5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966891561.19000006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966891561.19000006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1033889130.4200001</v>
      </c>
      <c r="F70" s="21" t="e">
        <f>+F60+F68</f>
        <v>#REF!</v>
      </c>
      <c r="G70" s="18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1"/>
      <c r="F71" s="31"/>
      <c r="G71" s="42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3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3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8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4" t="s">
        <v>63</v>
      </c>
      <c r="C76" s="23"/>
      <c r="D76" s="23"/>
      <c r="E76" s="44" t="s">
        <v>62</v>
      </c>
      <c r="F76" s="45"/>
      <c r="G76" s="23"/>
      <c r="H76" s="2"/>
      <c r="J76" s="2"/>
      <c r="K76" s="2"/>
    </row>
    <row r="77" spans="1:14" s="1" customFormat="1" ht="23.25" x14ac:dyDescent="0.35">
      <c r="A77" s="37"/>
      <c r="B77" s="61" t="s">
        <v>66</v>
      </c>
      <c r="C77" s="61"/>
      <c r="D77" s="9"/>
      <c r="E77" s="9" t="s">
        <v>68</v>
      </c>
      <c r="F77" s="46"/>
      <c r="G77" s="23"/>
      <c r="H77" s="2"/>
      <c r="J77" s="2"/>
      <c r="K77" s="2"/>
    </row>
    <row r="78" spans="1:14" s="1" customFormat="1" ht="23.25" x14ac:dyDescent="0.35">
      <c r="A78" s="8"/>
      <c r="B78" s="61" t="s">
        <v>67</v>
      </c>
      <c r="C78" s="61"/>
      <c r="D78" s="23"/>
      <c r="E78" s="47" t="s">
        <v>69</v>
      </c>
      <c r="F78" s="46"/>
      <c r="G78" s="23"/>
      <c r="H78" s="2"/>
      <c r="J78" s="2"/>
      <c r="K78" s="2"/>
    </row>
    <row r="79" spans="1:14" s="1" customFormat="1" ht="23.25" x14ac:dyDescent="0.35">
      <c r="A79" s="8"/>
      <c r="B79" s="60"/>
      <c r="C79" s="60"/>
      <c r="D79" s="23"/>
      <c r="E79" s="47"/>
      <c r="F79" s="46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5"/>
      <c r="F80" s="45"/>
      <c r="G80" s="23"/>
      <c r="H80" s="2"/>
      <c r="J80" s="52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3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DA74-3355-4271-AA36-7F336EB279DA}">
  <dimension ref="B4:C8"/>
  <sheetViews>
    <sheetView workbookViewId="0">
      <selection activeCell="B4" sqref="B4:C8"/>
    </sheetView>
  </sheetViews>
  <sheetFormatPr baseColWidth="10" defaultRowHeight="15" x14ac:dyDescent="0.25"/>
  <cols>
    <col min="2" max="2" width="57.7109375" customWidth="1"/>
    <col min="3" max="3" width="29.7109375" customWidth="1"/>
  </cols>
  <sheetData>
    <row r="4" spans="2:3" ht="15.75" x14ac:dyDescent="0.25">
      <c r="B4" s="56" t="s">
        <v>71</v>
      </c>
      <c r="C4" s="57">
        <v>74502356.75</v>
      </c>
    </row>
    <row r="5" spans="2:3" ht="15.75" x14ac:dyDescent="0.25">
      <c r="B5" s="56" t="s">
        <v>73</v>
      </c>
      <c r="C5" s="57">
        <v>555055.56000000006</v>
      </c>
    </row>
    <row r="6" spans="2:3" ht="15.75" x14ac:dyDescent="0.25">
      <c r="B6" s="56" t="s">
        <v>60</v>
      </c>
      <c r="C6" s="57">
        <v>3995.77</v>
      </c>
    </row>
    <row r="7" spans="2:3" ht="15.75" x14ac:dyDescent="0.25">
      <c r="B7" s="56" t="s">
        <v>61</v>
      </c>
      <c r="C7" s="57">
        <v>1703712.93</v>
      </c>
    </row>
    <row r="8" spans="2:3" ht="15.75" x14ac:dyDescent="0.25">
      <c r="B8" s="58" t="s">
        <v>59</v>
      </c>
      <c r="C8" s="59">
        <f>SUM(C4:C7)</f>
        <v>76765121.010000005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BG-Julio 22</vt:lpstr>
      <vt:lpstr>Hoja1</vt:lpstr>
      <vt:lpstr>'BG-Julio 22'!Área_de_impresión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2022-08-09T20:02:15Z</cp:lastPrinted>
  <dcterms:created xsi:type="dcterms:W3CDTF">2019-06-05T14:57:17Z</dcterms:created>
  <dcterms:modified xsi:type="dcterms:W3CDTF">2022-08-17T17:48:59Z</dcterms:modified>
</cp:coreProperties>
</file>