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esktop\FINANZAS ABRIL 2023\"/>
    </mc:Choice>
  </mc:AlternateContent>
  <xr:revisionPtr revIDLastSave="0" documentId="8_{F168AFFE-C904-4A5D-90FC-9AA993B63E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G-ABRIL 23" sheetId="45" r:id="rId1"/>
  </sheets>
  <definedNames>
    <definedName name="_xlnm.Print_Area" localSheetId="0">'BG-ABRIL 23'!$A$1:$F$78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45" l="1"/>
  <c r="E44" i="45" s="1"/>
  <c r="E60" i="45" s="1"/>
  <c r="E58" i="45"/>
  <c r="E52" i="45"/>
  <c r="E27" i="45"/>
  <c r="E29" i="45" l="1"/>
  <c r="E64" i="45" l="1"/>
  <c r="E68" i="45" l="1"/>
  <c r="E70" i="45" l="1"/>
  <c r="G59" i="45" l="1"/>
  <c r="E72" i="45"/>
</calcChain>
</file>

<file path=xl/sharedStrings.xml><?xml version="1.0" encoding="utf-8"?>
<sst xmlns="http://schemas.openxmlformats.org/spreadsheetml/2006/main" count="74" uniqueCount="71">
  <si>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</si>
  <si>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</si>
  <si>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</si>
  <si>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</si>
  <si>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</si>
  <si>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</si>
  <si>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</si>
  <si>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</si>
  <si>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</si>
  <si>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</si>
  <si>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</si>
  <si>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</si>
  <si>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</si>
  <si>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</si>
  <si>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</si>
  <si>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</si>
  <si>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</si>
  <si>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</si>
  <si>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</si>
  <si>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</si>
  <si>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</si>
  <si>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</si>
  <si>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</si>
  <si>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</si>
  <si>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</si>
  <si>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</si>
  <si>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</si>
  <si>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</si>
  <si>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</si>
  <si>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</si>
  <si>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</si>
  <si>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</si>
  <si>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</si>
  <si>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</si>
  <si>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</si>
  <si>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</si>
  <si>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</si>
  <si>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</si>
  <si>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</si>
  <si>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</si>
  <si>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</si>
  <si>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</si>
  <si>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</si>
  <si>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</si>
  <si>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</si>
  <si>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</si>
  <si>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</si>
  <si>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</si>
  <si>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</si>
  <si>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</si>
  <si>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</si>
  <si>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</si>
  <si>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</si>
  <si>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</si>
  <si>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</si>
  <si>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</si>
  <si>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</si>
  <si>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</si>
  <si>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</si>
  <si>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</si>
  <si>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</si>
  <si>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</si>
  <si>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</si>
  <si>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t>Cuentas por Pagar a Largo Plazo:</t>
  </si>
  <si>
    <t>Cuentas por Pagar Honorarios</t>
  </si>
  <si>
    <t>Cuentas por Pagar Notarizaciones y Gastos de Representacion</t>
  </si>
  <si>
    <t>Lic. Franciso De Leon</t>
  </si>
  <si>
    <t xml:space="preserve">     Director Financiero Interino</t>
  </si>
  <si>
    <t>Tecnico de Contabilidad</t>
  </si>
  <si>
    <r>
      <t xml:space="preserve"> </t>
    </r>
    <r>
      <rPr>
        <b/>
        <sz val="18"/>
        <color indexed="8"/>
        <rFont val="Times New Roman"/>
        <family val="1"/>
      </rPr>
      <t xml:space="preserve"> Lic. Liliam Gomez</t>
    </r>
  </si>
  <si>
    <t>AL 31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</si>
</sst>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/>
    <xf numFmtId="0" fontId="2" fillId="0" borderId="0" xfId="0" applyFont="1"/>
    <xf numFmtId="43" fontId="2" fillId="2" borderId="0" xfId="1" applyFont="1" applyFill="1"/>
    <xf numFmtId="43" fontId="2" fillId="2" borderId="0" xfId="1" applyFont="1" applyFill="1" applyBorder="1"/>
    <xf numFmtId="4" fontId="2" fillId="2" borderId="0" xfId="0" applyNumberFormat="1" applyFont="1" applyFill="1"/>
    <xf numFmtId="43" fontId="2" fillId="2" borderId="0" xfId="0" applyNumberFormat="1" applyFont="1" applyFill="1"/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165" fontId="6" fillId="2" borderId="0" xfId="1" applyNumberFormat="1" applyFont="1" applyFill="1" applyBorder="1" applyAlignment="1">
      <alignment horizontal="right"/>
    </xf>
    <xf numFmtId="4" fontId="6" fillId="2" borderId="0" xfId="1" applyNumberFormat="1" applyFont="1" applyFill="1" applyBorder="1" applyAlignment="1">
      <alignment horizontal="right"/>
    </xf>
    <xf numFmtId="43" fontId="6" fillId="2" borderId="0" xfId="1" applyFont="1" applyFill="1" applyBorder="1" applyAlignment="1">
      <alignment horizontal="left" indent="3"/>
    </xf>
    <xf numFmtId="0" fontId="6" fillId="2" borderId="0" xfId="0" applyFont="1" applyFill="1" applyAlignment="1">
      <alignment horizontal="left" indent="3"/>
    </xf>
    <xf numFmtId="0" fontId="6" fillId="2" borderId="0" xfId="0" applyFont="1" applyFill="1" applyAlignment="1">
      <alignment horizontal="right"/>
    </xf>
    <xf numFmtId="4" fontId="7" fillId="2" borderId="2" xfId="1" applyNumberFormat="1" applyFont="1" applyFill="1" applyBorder="1" applyAlignment="1">
      <alignment horizontal="right"/>
    </xf>
    <xf numFmtId="4" fontId="7" fillId="2" borderId="0" xfId="1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left" indent="3"/>
    </xf>
    <xf numFmtId="0" fontId="6" fillId="2" borderId="0" xfId="0" applyFont="1" applyFill="1" applyAlignment="1">
      <alignment horizontal="center"/>
    </xf>
    <xf numFmtId="43" fontId="6" fillId="2" borderId="0" xfId="1" applyFont="1" applyFill="1" applyBorder="1" applyAlignment="1"/>
    <xf numFmtId="4" fontId="6" fillId="2" borderId="0" xfId="0" applyNumberFormat="1" applyFont="1" applyFill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right"/>
    </xf>
    <xf numFmtId="43" fontId="6" fillId="2" borderId="0" xfId="0" applyNumberFormat="1" applyFont="1" applyFill="1" applyAlignment="1">
      <alignment horizontal="center"/>
    </xf>
    <xf numFmtId="43" fontId="6" fillId="2" borderId="0" xfId="1" applyFont="1" applyFill="1" applyBorder="1" applyAlignment="1">
      <alignment horizontal="center"/>
    </xf>
    <xf numFmtId="4" fontId="8" fillId="2" borderId="0" xfId="1" applyNumberFormat="1" applyFont="1" applyFill="1" applyBorder="1" applyAlignment="1">
      <alignment horizontal="right"/>
    </xf>
    <xf numFmtId="4" fontId="6" fillId="2" borderId="0" xfId="0" applyNumberFormat="1" applyFont="1" applyFill="1"/>
    <xf numFmtId="4" fontId="7" fillId="2" borderId="3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4" fontId="6" fillId="2" borderId="0" xfId="0" applyNumberFormat="1" applyFont="1" applyFill="1" applyAlignment="1">
      <alignment horizontal="left" indent="5"/>
    </xf>
    <xf numFmtId="0" fontId="6" fillId="2" borderId="0" xfId="0" applyFont="1" applyFill="1" applyAlignment="1">
      <alignment horizontal="left" indent="5"/>
    </xf>
    <xf numFmtId="43" fontId="6" fillId="2" borderId="0" xfId="1" applyFont="1" applyFill="1" applyBorder="1" applyAlignment="1">
      <alignment horizontal="right" indent="1"/>
    </xf>
    <xf numFmtId="0" fontId="6" fillId="0" borderId="0" xfId="0" applyFont="1"/>
    <xf numFmtId="4" fontId="6" fillId="2" borderId="0" xfId="1" applyNumberFormat="1" applyFont="1" applyFill="1" applyBorder="1" applyAlignment="1">
      <alignment horizontal="left" indent="1"/>
    </xf>
    <xf numFmtId="4" fontId="6" fillId="2" borderId="0" xfId="1" applyNumberFormat="1" applyFont="1" applyFill="1" applyBorder="1" applyAlignment="1"/>
    <xf numFmtId="4" fontId="7" fillId="2" borderId="2" xfId="1" applyNumberFormat="1" applyFont="1" applyFill="1" applyBorder="1" applyAlignment="1"/>
    <xf numFmtId="4" fontId="6" fillId="2" borderId="0" xfId="0" applyNumberFormat="1" applyFont="1" applyFill="1" applyAlignment="1">
      <alignment horizontal="left" indent="1"/>
    </xf>
    <xf numFmtId="166" fontId="6" fillId="2" borderId="0" xfId="0" applyNumberFormat="1" applyFont="1" applyFill="1" applyAlignment="1">
      <alignment horizontal="center"/>
    </xf>
    <xf numFmtId="4" fontId="9" fillId="3" borderId="0" xfId="0" applyNumberFormat="1" applyFont="1" applyFill="1"/>
    <xf numFmtId="0" fontId="7" fillId="2" borderId="1" xfId="0" applyFont="1" applyFill="1" applyBorder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top"/>
    </xf>
    <xf numFmtId="4" fontId="9" fillId="2" borderId="0" xfId="0" applyNumberFormat="1" applyFont="1" applyFill="1"/>
    <xf numFmtId="43" fontId="6" fillId="2" borderId="0" xfId="1" applyFont="1" applyFill="1" applyBorder="1" applyAlignment="1">
      <alignment horizontal="left" indent="5"/>
    </xf>
    <xf numFmtId="0" fontId="10" fillId="2" borderId="0" xfId="0" applyFont="1" applyFill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6" fillId="2" borderId="0" xfId="1" applyFont="1" applyFill="1" applyBorder="1" applyAlignment="1">
      <alignment horizontal="right"/>
    </xf>
    <xf numFmtId="164" fontId="2" fillId="2" borderId="0" xfId="0" applyNumberFormat="1" applyFont="1" applyFill="1"/>
    <xf numFmtId="4" fontId="6" fillId="2" borderId="0" xfId="0" applyNumberFormat="1" applyFont="1" applyFill="1" applyAlignment="1">
      <alignment horizontal="left" indent="3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36195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452437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4819650"/>
          <a:ext cx="309562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114925"/>
          <a:ext cx="309562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41020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57054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524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7820025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2</xdr:col>
      <xdr:colOff>302418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7181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115252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42481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98107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11530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410575"/>
          <a:ext cx="30956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3905250" y="8705850"/>
          <a:ext cx="3095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1060947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70523" cy="1119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Y82"/>
  <sheetViews>
    <sheetView tabSelected="1" zoomScale="80" zoomScaleNormal="80" workbookViewId="0">
      <selection activeCell="E30" sqref="E30"/>
    </sheetView>
  </sheetViews>
  <sheetFormatPr baseColWidth="10" defaultColWidth="11.42578125" defaultRowHeight="15.75" x14ac:dyDescent="0.25"/>
  <cols>
    <col min="1" max="1" width="12.140625" style="1" customWidth="1"/>
    <col min="2" max="2" width="38.85546875" style="1" customWidth="1"/>
    <col min="3" max="3" width="15.28515625" style="1" bestFit="1" customWidth="1"/>
    <col min="4" max="4" width="36.140625" style="1" customWidth="1"/>
    <col min="5" max="5" width="33.5703125" style="1" customWidth="1"/>
    <col min="6" max="6" width="30.140625" style="1" bestFit="1" customWidth="1"/>
    <col min="7" max="7" width="20.28515625" style="4" customWidth="1"/>
    <col min="8" max="8" width="17.140625" style="1" bestFit="1" customWidth="1"/>
    <col min="9" max="9" width="25.28515625" style="4" bestFit="1" customWidth="1"/>
    <col min="10" max="10" width="17" style="1" customWidth="1"/>
    <col min="11" max="11" width="11.42578125" style="1"/>
    <col min="12" max="12" width="16.85546875" style="1" bestFit="1" customWidth="1"/>
    <col min="13" max="13" width="14.42578125" style="1" customWidth="1"/>
    <col min="14" max="14" width="13" style="1" bestFit="1" customWidth="1"/>
    <col min="15" max="15" width="14.140625" style="1" bestFit="1" customWidth="1"/>
    <col min="16" max="25" width="11.42578125" style="1"/>
    <col min="26" max="16384" width="11.42578125" style="2"/>
  </cols>
  <sheetData>
    <row r="4" spans="1:10" ht="25.5" x14ac:dyDescent="0.35">
      <c r="A4" s="53" t="s">
        <v>0</v>
      </c>
      <c r="B4" s="53"/>
      <c r="C4" s="53"/>
      <c r="D4" s="53"/>
      <c r="E4" s="53"/>
      <c r="F4" s="53"/>
    </row>
    <row r="5" spans="1:10" ht="20.25" x14ac:dyDescent="0.3">
      <c r="A5" s="54" t="s">
        <v>1</v>
      </c>
      <c r="B5" s="54"/>
      <c r="C5" s="54"/>
      <c r="D5" s="54"/>
      <c r="E5" s="54"/>
      <c r="F5" s="54"/>
    </row>
    <row r="6" spans="1:10" ht="20.25" x14ac:dyDescent="0.3">
      <c r="A6" s="54" t="s">
        <v>70</v>
      </c>
      <c r="B6" s="54"/>
      <c r="C6" s="54"/>
      <c r="D6" s="54"/>
      <c r="E6" s="54"/>
      <c r="F6" s="54"/>
    </row>
    <row r="7" spans="1:10" ht="20.25" x14ac:dyDescent="0.3">
      <c r="A7" s="54" t="s">
        <v>2</v>
      </c>
      <c r="B7" s="54"/>
      <c r="C7" s="54"/>
      <c r="D7" s="54"/>
      <c r="E7" s="54"/>
      <c r="F7" s="54"/>
    </row>
    <row r="8" spans="1:10" ht="23.25" x14ac:dyDescent="0.35">
      <c r="A8" s="9"/>
      <c r="B8" s="9"/>
      <c r="C8" s="9"/>
      <c r="D8" s="10"/>
      <c r="E8" s="9"/>
      <c r="F8" s="9"/>
    </row>
    <row r="9" spans="1:10" ht="23.25" x14ac:dyDescent="0.35">
      <c r="A9" s="9"/>
      <c r="B9" s="9"/>
      <c r="C9" s="9"/>
      <c r="D9" s="10"/>
      <c r="E9" s="11">
        <v>45046</v>
      </c>
      <c r="F9" s="9"/>
    </row>
    <row r="10" spans="1:10" ht="23.25" x14ac:dyDescent="0.35">
      <c r="A10" s="9"/>
      <c r="B10" s="12" t="s">
        <v>3</v>
      </c>
      <c r="C10" s="12"/>
      <c r="D10" s="9"/>
      <c r="E10" s="9"/>
      <c r="F10" s="9"/>
    </row>
    <row r="11" spans="1:10" ht="12" customHeight="1" x14ac:dyDescent="0.35">
      <c r="A11" s="9"/>
      <c r="B11" s="12"/>
      <c r="C11" s="12"/>
      <c r="D11" s="9"/>
      <c r="E11" s="9"/>
      <c r="F11" s="9"/>
    </row>
    <row r="12" spans="1:10" ht="23.25" x14ac:dyDescent="0.35">
      <c r="A12" s="9"/>
      <c r="B12" s="12" t="s">
        <v>4</v>
      </c>
      <c r="C12" s="12"/>
      <c r="D12" s="9"/>
      <c r="E12" s="13"/>
      <c r="F12" s="9"/>
    </row>
    <row r="13" spans="1:10" ht="23.25" x14ac:dyDescent="0.35">
      <c r="A13" s="9"/>
      <c r="B13" s="9" t="s">
        <v>29</v>
      </c>
      <c r="C13" s="12" t="s">
        <v>6</v>
      </c>
      <c r="D13" s="9"/>
      <c r="E13" s="14">
        <v>95445.63</v>
      </c>
      <c r="F13" s="15"/>
      <c r="H13" s="3"/>
    </row>
    <row r="14" spans="1:10" ht="18.75" hidden="1" customHeight="1" x14ac:dyDescent="0.35">
      <c r="A14" s="9"/>
      <c r="B14" s="9" t="s">
        <v>56</v>
      </c>
      <c r="C14" s="12" t="s">
        <v>7</v>
      </c>
      <c r="D14" s="9"/>
      <c r="E14" s="14"/>
      <c r="F14" s="15"/>
    </row>
    <row r="15" spans="1:10" ht="23.25" x14ac:dyDescent="0.35">
      <c r="A15" s="9"/>
      <c r="B15" s="9" t="s">
        <v>30</v>
      </c>
      <c r="C15" s="12" t="s">
        <v>8</v>
      </c>
      <c r="D15" s="9"/>
      <c r="E15" s="14">
        <v>11196202.199999999</v>
      </c>
      <c r="F15" s="15"/>
    </row>
    <row r="16" spans="1:10" ht="23.25" x14ac:dyDescent="0.35">
      <c r="A16" s="9"/>
      <c r="B16" s="9" t="s">
        <v>5</v>
      </c>
      <c r="C16" s="9"/>
      <c r="D16" s="9"/>
      <c r="E16" s="14">
        <v>1272989.83</v>
      </c>
      <c r="F16" s="49"/>
      <c r="J16" s="5"/>
    </row>
    <row r="17" spans="1:14" ht="24" thickBot="1" x14ac:dyDescent="0.4">
      <c r="A17" s="9"/>
      <c r="B17" s="12" t="s">
        <v>9</v>
      </c>
      <c r="C17" s="9"/>
      <c r="D17" s="9"/>
      <c r="E17" s="18">
        <v>107915054.66</v>
      </c>
      <c r="F17" s="15"/>
      <c r="J17" s="5"/>
      <c r="N17" s="5"/>
    </row>
    <row r="18" spans="1:14" ht="24" thickTop="1" x14ac:dyDescent="0.35">
      <c r="A18" s="9"/>
      <c r="B18" s="9"/>
      <c r="C18" s="9"/>
      <c r="D18" s="9"/>
      <c r="E18" s="14"/>
      <c r="F18" s="27"/>
      <c r="J18" s="5"/>
      <c r="N18" s="5"/>
    </row>
    <row r="19" spans="1:14" ht="23.25" x14ac:dyDescent="0.35">
      <c r="A19" s="9"/>
      <c r="B19" s="12" t="s">
        <v>10</v>
      </c>
      <c r="C19" s="12"/>
      <c r="D19" s="9"/>
      <c r="E19" s="14"/>
      <c r="F19" s="27"/>
      <c r="I19" s="48"/>
      <c r="J19" s="5"/>
      <c r="N19" s="5"/>
    </row>
    <row r="20" spans="1:14" ht="23.25" x14ac:dyDescent="0.35">
      <c r="A20" s="9"/>
      <c r="B20" s="9" t="s">
        <v>49</v>
      </c>
      <c r="C20" s="12" t="s">
        <v>11</v>
      </c>
      <c r="D20" s="9"/>
      <c r="E20" s="14">
        <v>903372555.27999997</v>
      </c>
      <c r="F20" s="22"/>
      <c r="I20" s="22"/>
      <c r="J20" s="5"/>
      <c r="N20" s="5"/>
    </row>
    <row r="21" spans="1:14" ht="23.25" x14ac:dyDescent="0.35">
      <c r="A21" s="9"/>
      <c r="B21" s="9" t="s">
        <v>31</v>
      </c>
      <c r="C21" s="12" t="s">
        <v>12</v>
      </c>
      <c r="D21" s="9"/>
      <c r="E21" s="14">
        <v>169207737.47999999</v>
      </c>
      <c r="F21" s="23"/>
      <c r="I21" s="49"/>
      <c r="J21" s="5"/>
      <c r="N21" s="5"/>
    </row>
    <row r="22" spans="1:14" ht="23.25" x14ac:dyDescent="0.35">
      <c r="A22" s="9"/>
      <c r="B22" s="9" t="s">
        <v>32</v>
      </c>
      <c r="C22" s="12" t="s">
        <v>13</v>
      </c>
      <c r="D22" s="9"/>
      <c r="E22" s="14">
        <v>-119423778.01000001</v>
      </c>
      <c r="F22" s="23"/>
      <c r="I22" s="49"/>
      <c r="J22" s="5"/>
      <c r="L22" s="5"/>
      <c r="N22" s="5"/>
    </row>
    <row r="23" spans="1:14" ht="18.75" hidden="1" customHeight="1" x14ac:dyDescent="0.35">
      <c r="A23" s="9"/>
      <c r="B23" s="9" t="s">
        <v>48</v>
      </c>
      <c r="C23" s="12" t="s">
        <v>14</v>
      </c>
      <c r="D23" s="9"/>
      <c r="E23" s="14"/>
      <c r="F23" s="17"/>
      <c r="J23" s="5"/>
      <c r="L23" s="5"/>
      <c r="N23" s="5"/>
    </row>
    <row r="24" spans="1:14" ht="18.75" hidden="1" customHeight="1" x14ac:dyDescent="0.35">
      <c r="A24" s="9"/>
      <c r="B24" s="9" t="s">
        <v>47</v>
      </c>
      <c r="C24" s="12" t="s">
        <v>15</v>
      </c>
      <c r="D24" s="9"/>
      <c r="E24" s="14"/>
      <c r="F24" s="17"/>
      <c r="J24" s="5"/>
      <c r="L24" s="5"/>
      <c r="N24" s="5"/>
    </row>
    <row r="25" spans="1:14" ht="23.25" x14ac:dyDescent="0.35">
      <c r="A25" s="9"/>
      <c r="B25" s="9" t="s">
        <v>46</v>
      </c>
      <c r="C25" s="12" t="s">
        <v>21</v>
      </c>
      <c r="D25" s="9"/>
      <c r="E25" s="24">
        <v>0</v>
      </c>
      <c r="F25" s="14"/>
      <c r="H25" s="4"/>
      <c r="J25" s="5"/>
      <c r="L25" s="5"/>
      <c r="N25" s="5"/>
    </row>
    <row r="26" spans="1:14" ht="18.75" hidden="1" customHeight="1" thickTop="1" x14ac:dyDescent="0.35">
      <c r="A26" s="9"/>
      <c r="B26" s="9" t="s">
        <v>45</v>
      </c>
      <c r="C26" s="9"/>
      <c r="D26" s="9"/>
      <c r="E26" s="14"/>
      <c r="F26" s="17"/>
      <c r="J26" s="5"/>
      <c r="L26" s="5"/>
      <c r="N26" s="5"/>
    </row>
    <row r="27" spans="1:14" ht="24" thickBot="1" x14ac:dyDescent="0.4">
      <c r="A27" s="9"/>
      <c r="B27" s="12" t="s">
        <v>16</v>
      </c>
      <c r="C27" s="9"/>
      <c r="D27" s="9"/>
      <c r="E27" s="18">
        <f>+E20+E21+E22+E25</f>
        <v>953156514.75</v>
      </c>
      <c r="F27" s="25"/>
      <c r="J27" s="5"/>
      <c r="L27" s="5"/>
      <c r="N27" s="5"/>
    </row>
    <row r="28" spans="1:14" ht="11.25" customHeight="1" thickTop="1" x14ac:dyDescent="0.35">
      <c r="A28" s="9"/>
      <c r="B28" s="12"/>
      <c r="C28" s="9"/>
      <c r="D28" s="9"/>
      <c r="E28" s="19"/>
      <c r="F28" s="21"/>
      <c r="J28" s="5"/>
      <c r="N28" s="5"/>
    </row>
    <row r="29" spans="1:14" ht="24" thickBot="1" x14ac:dyDescent="0.4">
      <c r="A29" s="9"/>
      <c r="B29" s="12" t="s">
        <v>17</v>
      </c>
      <c r="C29" s="9"/>
      <c r="D29" s="9"/>
      <c r="E29" s="18">
        <f>+E17+E27</f>
        <v>1061071569.41</v>
      </c>
      <c r="F29" s="26"/>
      <c r="J29" s="5"/>
      <c r="N29" s="5"/>
    </row>
    <row r="30" spans="1:14" ht="14.25" customHeight="1" thickTop="1" x14ac:dyDescent="0.35">
      <c r="A30" s="9"/>
      <c r="B30" s="9"/>
      <c r="C30" s="9"/>
      <c r="D30" s="9"/>
      <c r="E30" s="14"/>
      <c r="F30" s="21"/>
      <c r="J30" s="5"/>
      <c r="N30" s="5"/>
    </row>
    <row r="31" spans="1:14" ht="23.25" x14ac:dyDescent="0.35">
      <c r="A31" s="9"/>
      <c r="B31" s="12" t="s">
        <v>18</v>
      </c>
      <c r="C31" s="9"/>
      <c r="D31" s="9"/>
      <c r="E31" s="14"/>
      <c r="F31" s="21"/>
      <c r="J31" s="5"/>
      <c r="N31" s="5"/>
    </row>
    <row r="32" spans="1:14" ht="23.25" customHeight="1" x14ac:dyDescent="0.35">
      <c r="A32" s="9"/>
      <c r="B32" s="12"/>
      <c r="C32" s="9"/>
      <c r="D32" s="9"/>
      <c r="E32" s="14"/>
      <c r="F32" s="21"/>
      <c r="J32" s="5"/>
      <c r="N32" s="5"/>
    </row>
    <row r="33" spans="1:17" ht="23.25" x14ac:dyDescent="0.35">
      <c r="A33" s="9"/>
      <c r="B33" s="12" t="s">
        <v>19</v>
      </c>
      <c r="C33" s="12"/>
      <c r="D33" s="9"/>
      <c r="E33" s="14"/>
      <c r="F33" s="21"/>
      <c r="N33" s="5"/>
    </row>
    <row r="34" spans="1:17" ht="23.25" x14ac:dyDescent="0.35">
      <c r="A34" s="9"/>
      <c r="B34" s="12" t="s">
        <v>53</v>
      </c>
      <c r="C34" s="12" t="s">
        <v>22</v>
      </c>
      <c r="D34" s="9"/>
      <c r="E34" s="14"/>
      <c r="F34" s="21"/>
      <c r="J34" s="5"/>
      <c r="N34" s="5"/>
    </row>
    <row r="35" spans="1:17" ht="23.25" x14ac:dyDescent="0.35">
      <c r="A35" s="9"/>
      <c r="B35" s="9" t="s">
        <v>52</v>
      </c>
      <c r="C35" s="12"/>
      <c r="D35" s="9"/>
      <c r="E35" s="14">
        <f>11226908.29+115934.11</f>
        <v>11342842.399999999</v>
      </c>
      <c r="F35" s="27"/>
      <c r="H35" s="50"/>
    </row>
    <row r="36" spans="1:17" ht="23.25" x14ac:dyDescent="0.35">
      <c r="A36" s="9"/>
      <c r="B36" s="9" t="s">
        <v>65</v>
      </c>
      <c r="C36" s="12" t="s">
        <v>22</v>
      </c>
      <c r="D36" s="9"/>
      <c r="E36" s="14">
        <v>147000</v>
      </c>
      <c r="F36" s="27"/>
      <c r="N36" s="5"/>
      <c r="Q36" s="5"/>
    </row>
    <row r="37" spans="1:17" ht="18.75" hidden="1" customHeight="1" x14ac:dyDescent="0.35">
      <c r="A37" s="9"/>
      <c r="B37" s="9" t="s">
        <v>55</v>
      </c>
      <c r="C37" s="12"/>
      <c r="D37" s="9"/>
      <c r="E37" s="14"/>
      <c r="F37" s="21"/>
    </row>
    <row r="38" spans="1:17" ht="18.75" hidden="1" customHeight="1" x14ac:dyDescent="0.35">
      <c r="A38" s="9"/>
      <c r="B38" s="9" t="s">
        <v>44</v>
      </c>
      <c r="C38" s="12"/>
      <c r="D38" s="9"/>
      <c r="E38" s="14"/>
      <c r="F38" s="21"/>
      <c r="J38" s="5"/>
      <c r="O38" s="5"/>
    </row>
    <row r="39" spans="1:17" ht="18.75" hidden="1" customHeight="1" x14ac:dyDescent="0.35">
      <c r="A39" s="9"/>
      <c r="B39" s="9" t="s">
        <v>43</v>
      </c>
      <c r="C39" s="12"/>
      <c r="D39" s="9"/>
      <c r="E39" s="14"/>
      <c r="F39" s="21"/>
      <c r="J39" s="5"/>
      <c r="O39" s="5"/>
    </row>
    <row r="40" spans="1:17" ht="18.75" hidden="1" customHeight="1" x14ac:dyDescent="0.35">
      <c r="A40" s="9"/>
      <c r="B40" s="9" t="s">
        <v>20</v>
      </c>
      <c r="C40" s="12"/>
      <c r="D40" s="9"/>
      <c r="E40" s="14"/>
      <c r="F40" s="21"/>
      <c r="J40" s="5"/>
      <c r="O40" s="5"/>
    </row>
    <row r="41" spans="1:17" ht="18.75" hidden="1" customHeight="1" x14ac:dyDescent="0.35">
      <c r="A41" s="9"/>
      <c r="B41" s="9" t="s">
        <v>42</v>
      </c>
      <c r="C41" s="12"/>
      <c r="D41" s="9"/>
      <c r="E41" s="29"/>
      <c r="F41" s="21"/>
      <c r="J41" s="5"/>
      <c r="O41" s="5"/>
    </row>
    <row r="42" spans="1:17" ht="18.75" customHeight="1" x14ac:dyDescent="0.35">
      <c r="A42" s="9"/>
      <c r="B42" s="9" t="s">
        <v>62</v>
      </c>
      <c r="C42" s="12"/>
      <c r="D42" s="9"/>
      <c r="E42" s="29">
        <v>0</v>
      </c>
      <c r="F42" s="43"/>
      <c r="J42" s="5"/>
      <c r="O42" s="5"/>
    </row>
    <row r="43" spans="1:17" ht="21.75" customHeight="1" x14ac:dyDescent="0.35">
      <c r="A43" s="9"/>
      <c r="B43" s="9" t="s">
        <v>61</v>
      </c>
      <c r="C43" s="12"/>
      <c r="D43" s="9"/>
      <c r="E43" s="29">
        <v>2093251</v>
      </c>
      <c r="F43" s="43"/>
      <c r="H43" s="5"/>
      <c r="J43" s="5"/>
      <c r="O43" s="5"/>
    </row>
    <row r="44" spans="1:17" ht="23.25" x14ac:dyDescent="0.35">
      <c r="A44" s="9"/>
      <c r="B44" s="12" t="s">
        <v>57</v>
      </c>
      <c r="C44" s="12"/>
      <c r="D44" s="9"/>
      <c r="E44" s="30">
        <f>SUM(E35:E43)</f>
        <v>13583093.399999999</v>
      </c>
      <c r="F44" s="26"/>
      <c r="J44" s="5"/>
      <c r="O44" s="5"/>
    </row>
    <row r="45" spans="1:17" ht="23.25" x14ac:dyDescent="0.35">
      <c r="A45" s="9"/>
      <c r="B45" s="9"/>
      <c r="C45" s="12"/>
      <c r="D45" s="9"/>
      <c r="E45" s="14"/>
      <c r="F45" s="21"/>
      <c r="J45" s="5"/>
      <c r="O45" s="5"/>
    </row>
    <row r="46" spans="1:17" ht="23.25" x14ac:dyDescent="0.35">
      <c r="A46" s="9"/>
      <c r="B46" s="12" t="s">
        <v>24</v>
      </c>
      <c r="C46" s="12" t="s">
        <v>23</v>
      </c>
      <c r="D46" s="9"/>
      <c r="E46" s="14"/>
      <c r="F46" s="21"/>
      <c r="O46" s="5"/>
    </row>
    <row r="47" spans="1:17" ht="23.25" x14ac:dyDescent="0.35">
      <c r="A47" s="9"/>
      <c r="B47" s="31" t="s">
        <v>63</v>
      </c>
      <c r="C47" s="12"/>
      <c r="D47" s="9"/>
      <c r="E47" s="14"/>
      <c r="F47" s="43"/>
      <c r="H47" s="5"/>
      <c r="J47" s="5"/>
    </row>
    <row r="48" spans="1:17" ht="23.25" x14ac:dyDescent="0.35">
      <c r="A48" s="9"/>
      <c r="B48" s="9" t="s">
        <v>52</v>
      </c>
      <c r="C48" s="12"/>
      <c r="D48" s="9"/>
      <c r="E48" s="14">
        <v>11451720.23</v>
      </c>
      <c r="F48" s="32"/>
    </row>
    <row r="49" spans="1:12" s="1" customFormat="1" ht="18.75" hidden="1" customHeight="1" x14ac:dyDescent="0.35">
      <c r="A49" s="9"/>
      <c r="B49" s="9" t="s">
        <v>54</v>
      </c>
      <c r="C49" s="12"/>
      <c r="D49" s="9"/>
      <c r="E49" s="14"/>
      <c r="F49" s="33"/>
      <c r="G49" s="4"/>
      <c r="I49" s="4"/>
    </row>
    <row r="50" spans="1:12" s="1" customFormat="1" ht="18.75" customHeight="1" x14ac:dyDescent="0.35">
      <c r="A50" s="9"/>
      <c r="B50" s="9" t="s">
        <v>64</v>
      </c>
      <c r="C50" s="12"/>
      <c r="D50" s="9"/>
      <c r="E50" s="14">
        <v>25545000</v>
      </c>
      <c r="F50" s="32"/>
      <c r="G50" s="4"/>
      <c r="I50" s="4"/>
    </row>
    <row r="51" spans="1:12" s="1" customFormat="1" ht="23.25" x14ac:dyDescent="0.35">
      <c r="A51" s="9"/>
      <c r="B51" s="9" t="s">
        <v>55</v>
      </c>
      <c r="C51" s="12"/>
      <c r="D51" s="9"/>
      <c r="E51" s="28">
        <v>25034362.34</v>
      </c>
      <c r="F51" s="34"/>
      <c r="G51" s="4"/>
      <c r="H51" s="5"/>
      <c r="I51" s="4"/>
    </row>
    <row r="52" spans="1:12" s="1" customFormat="1" ht="23.25" customHeight="1" x14ac:dyDescent="0.35">
      <c r="A52" s="9"/>
      <c r="B52" s="31" t="s">
        <v>58</v>
      </c>
      <c r="C52" s="12"/>
      <c r="D52" s="9"/>
      <c r="E52" s="30">
        <f>+E48+E51+E50</f>
        <v>62031082.57</v>
      </c>
      <c r="F52" s="46"/>
      <c r="G52" s="4"/>
      <c r="H52" s="5"/>
      <c r="I52" s="4"/>
    </row>
    <row r="53" spans="1:12" s="1" customFormat="1" ht="23.25" hidden="1" x14ac:dyDescent="0.35">
      <c r="A53" s="9"/>
      <c r="B53" s="9"/>
      <c r="C53" s="12"/>
      <c r="D53" s="9"/>
      <c r="E53" s="14"/>
      <c r="F53" s="33"/>
      <c r="G53" s="4"/>
      <c r="I53" s="4"/>
    </row>
    <row r="54" spans="1:12" s="1" customFormat="1" ht="18.75" hidden="1" customHeight="1" thickBot="1" x14ac:dyDescent="0.4">
      <c r="A54" s="9"/>
      <c r="B54" s="9" t="s">
        <v>34</v>
      </c>
      <c r="C54" s="12" t="s">
        <v>25</v>
      </c>
      <c r="D54" s="9"/>
      <c r="E54" s="14">
        <v>0</v>
      </c>
      <c r="F54" s="33"/>
      <c r="G54" s="4"/>
      <c r="I54" s="4"/>
    </row>
    <row r="55" spans="1:12" s="1" customFormat="1" ht="18.75" hidden="1" customHeight="1" x14ac:dyDescent="0.35">
      <c r="A55" s="9"/>
      <c r="B55" s="9" t="s">
        <v>41</v>
      </c>
      <c r="C55" s="12" t="s">
        <v>33</v>
      </c>
      <c r="D55" s="9"/>
      <c r="E55" s="14">
        <v>0</v>
      </c>
      <c r="F55" s="33"/>
      <c r="G55" s="4"/>
      <c r="I55" s="4"/>
    </row>
    <row r="56" spans="1:12" s="1" customFormat="1" ht="18.75" hidden="1" customHeight="1" x14ac:dyDescent="0.35">
      <c r="A56" s="9"/>
      <c r="B56" s="9" t="s">
        <v>40</v>
      </c>
      <c r="C56" s="12" t="s">
        <v>35</v>
      </c>
      <c r="D56" s="9"/>
      <c r="E56" s="14">
        <v>0</v>
      </c>
      <c r="F56" s="33"/>
      <c r="G56" s="4"/>
      <c r="I56" s="4"/>
    </row>
    <row r="57" spans="1:12" s="1" customFormat="1" ht="18.75" hidden="1" customHeight="1" x14ac:dyDescent="0.35">
      <c r="A57" s="9"/>
      <c r="B57" s="9" t="s">
        <v>39</v>
      </c>
      <c r="C57" s="9"/>
      <c r="D57" s="9"/>
      <c r="E57" s="14">
        <v>0</v>
      </c>
      <c r="F57" s="33"/>
      <c r="G57" s="4"/>
      <c r="I57" s="4"/>
    </row>
    <row r="58" spans="1:12" s="1" customFormat="1" ht="18.75" hidden="1" customHeight="1" x14ac:dyDescent="0.35">
      <c r="A58" s="9"/>
      <c r="B58" s="9"/>
      <c r="C58" s="9"/>
      <c r="D58" s="9"/>
      <c r="E58" s="30">
        <f>SUM(E54:E57)</f>
        <v>0</v>
      </c>
      <c r="F58" s="33"/>
      <c r="G58" s="4"/>
      <c r="I58" s="4"/>
    </row>
    <row r="59" spans="1:12" s="1" customFormat="1" ht="23.25" x14ac:dyDescent="0.35">
      <c r="A59" s="9"/>
      <c r="B59" s="9"/>
      <c r="C59" s="9"/>
      <c r="D59" s="9"/>
      <c r="E59" s="14"/>
      <c r="F59" s="32"/>
      <c r="G59" s="4">
        <f>+E70-E29</f>
        <v>0</v>
      </c>
      <c r="I59" s="4"/>
    </row>
    <row r="60" spans="1:12" s="1" customFormat="1" ht="24" thickBot="1" x14ac:dyDescent="0.4">
      <c r="A60" s="9"/>
      <c r="B60" s="12" t="s">
        <v>26</v>
      </c>
      <c r="C60" s="9"/>
      <c r="D60" s="9"/>
      <c r="E60" s="18">
        <f>+E44+E52</f>
        <v>75614175.969999999</v>
      </c>
      <c r="F60" s="46"/>
      <c r="G60" s="4"/>
      <c r="H60" s="5"/>
      <c r="I60" s="4"/>
    </row>
    <row r="61" spans="1:12" s="1" customFormat="1" ht="21.75" customHeight="1" thickTop="1" x14ac:dyDescent="0.35">
      <c r="A61" s="9"/>
      <c r="B61" s="9"/>
      <c r="C61" s="12"/>
      <c r="D61" s="9"/>
      <c r="E61" s="14"/>
      <c r="F61" s="43"/>
      <c r="G61" s="4"/>
      <c r="I61" s="4"/>
    </row>
    <row r="62" spans="1:12" s="1" customFormat="1" ht="23.25" x14ac:dyDescent="0.35">
      <c r="A62" s="9"/>
      <c r="B62" s="12" t="s">
        <v>50</v>
      </c>
      <c r="C62" s="9"/>
      <c r="D62" s="9"/>
      <c r="E62" s="14"/>
      <c r="F62" s="43"/>
      <c r="G62" s="4"/>
      <c r="I62" s="4"/>
    </row>
    <row r="63" spans="1:12" s="1" customFormat="1" ht="23.25" x14ac:dyDescent="0.35">
      <c r="A63" s="9"/>
      <c r="B63" s="12"/>
      <c r="C63" s="9"/>
      <c r="D63" s="9"/>
      <c r="E63" s="36"/>
      <c r="F63" s="21"/>
      <c r="G63" s="4"/>
      <c r="H63" s="6"/>
      <c r="I63" s="4"/>
    </row>
    <row r="64" spans="1:12" s="1" customFormat="1" ht="23.25" x14ac:dyDescent="0.35">
      <c r="A64" s="9"/>
      <c r="B64" s="9" t="s">
        <v>36</v>
      </c>
      <c r="C64" s="9"/>
      <c r="D64" s="9"/>
      <c r="E64" s="37">
        <f>+E29-E60</f>
        <v>985457393.43999994</v>
      </c>
      <c r="F64" s="20"/>
      <c r="G64" s="4"/>
      <c r="H64" s="5"/>
      <c r="I64" s="4"/>
      <c r="L64" s="4"/>
    </row>
    <row r="65" spans="1:12" s="1" customFormat="1" ht="18.75" hidden="1" customHeight="1" thickTop="1" x14ac:dyDescent="0.35">
      <c r="A65" s="9"/>
      <c r="B65" s="9" t="s">
        <v>27</v>
      </c>
      <c r="C65" s="9"/>
      <c r="D65" s="9"/>
      <c r="E65" s="36"/>
      <c r="F65" s="16"/>
      <c r="G65" s="4"/>
      <c r="I65" s="4"/>
      <c r="L65" s="4"/>
    </row>
    <row r="66" spans="1:12" s="1" customFormat="1" ht="18.75" hidden="1" customHeight="1" thickTop="1" x14ac:dyDescent="0.35">
      <c r="A66" s="9"/>
      <c r="B66" s="9" t="s">
        <v>28</v>
      </c>
      <c r="C66" s="9"/>
      <c r="D66" s="9"/>
      <c r="E66" s="36"/>
      <c r="F66" s="16"/>
      <c r="G66" s="4"/>
      <c r="I66" s="4"/>
      <c r="L66" s="4"/>
    </row>
    <row r="67" spans="1:12" s="1" customFormat="1" ht="18.75" hidden="1" customHeight="1" thickBot="1" x14ac:dyDescent="0.4">
      <c r="A67" s="9"/>
      <c r="B67" s="9" t="s">
        <v>38</v>
      </c>
      <c r="C67" s="9"/>
      <c r="D67" s="9"/>
      <c r="E67" s="36"/>
      <c r="F67" s="16"/>
      <c r="G67" s="4"/>
      <c r="I67" s="4"/>
      <c r="L67" s="4"/>
    </row>
    <row r="68" spans="1:12" s="1" customFormat="1" ht="24" thickBot="1" x14ac:dyDescent="0.4">
      <c r="A68" s="9"/>
      <c r="B68" s="12" t="s">
        <v>51</v>
      </c>
      <c r="C68" s="12"/>
      <c r="D68" s="9"/>
      <c r="E68" s="38">
        <f>+E64</f>
        <v>985457393.43999994</v>
      </c>
      <c r="F68" s="20"/>
      <c r="G68" s="4"/>
      <c r="I68" s="4"/>
      <c r="L68" s="4"/>
    </row>
    <row r="69" spans="1:12" s="1" customFormat="1" ht="24" thickTop="1" x14ac:dyDescent="0.35">
      <c r="A69" s="9"/>
      <c r="B69" s="9"/>
      <c r="C69" s="9"/>
      <c r="D69" s="9"/>
      <c r="E69" s="37"/>
      <c r="F69" s="16"/>
      <c r="G69" s="4"/>
      <c r="I69" s="4"/>
      <c r="L69" s="4"/>
    </row>
    <row r="70" spans="1:12" s="1" customFormat="1" ht="24" thickBot="1" x14ac:dyDescent="0.4">
      <c r="A70" s="9"/>
      <c r="B70" s="12" t="s">
        <v>37</v>
      </c>
      <c r="C70" s="12"/>
      <c r="D70" s="9"/>
      <c r="E70" s="38">
        <f>+E60+E68</f>
        <v>1061071569.41</v>
      </c>
      <c r="F70" s="51"/>
      <c r="G70" s="4"/>
      <c r="I70" s="4"/>
      <c r="L70" s="4"/>
    </row>
    <row r="71" spans="1:12" s="1" customFormat="1" ht="24" thickTop="1" x14ac:dyDescent="0.35">
      <c r="A71" s="9"/>
      <c r="B71" s="9"/>
      <c r="C71" s="9"/>
      <c r="D71" s="9"/>
      <c r="E71" s="39"/>
      <c r="F71" s="40"/>
      <c r="G71" s="4"/>
      <c r="I71" s="4"/>
      <c r="L71" s="4"/>
    </row>
    <row r="72" spans="1:12" s="1" customFormat="1" ht="23.25" hidden="1" x14ac:dyDescent="0.35">
      <c r="A72" s="9"/>
      <c r="B72" s="9"/>
      <c r="C72" s="9"/>
      <c r="D72" s="9"/>
      <c r="E72" s="41">
        <f>+E29-E70</f>
        <v>0</v>
      </c>
      <c r="F72" s="9"/>
      <c r="G72" s="4"/>
      <c r="I72" s="4"/>
      <c r="L72" s="4"/>
    </row>
    <row r="73" spans="1:12" s="1" customFormat="1" ht="23.25" hidden="1" x14ac:dyDescent="0.35">
      <c r="A73" s="9"/>
      <c r="B73" s="9"/>
      <c r="C73" s="9"/>
      <c r="D73" s="9"/>
      <c r="E73" s="41"/>
      <c r="F73" s="9"/>
      <c r="G73" s="4"/>
      <c r="I73" s="4"/>
      <c r="L73" s="4"/>
    </row>
    <row r="74" spans="1:12" s="1" customFormat="1" ht="23.25" x14ac:dyDescent="0.35">
      <c r="A74" s="9"/>
      <c r="B74" s="9"/>
      <c r="C74" s="9"/>
      <c r="D74" s="9"/>
      <c r="E74" s="45"/>
      <c r="F74" s="9"/>
      <c r="G74" s="4"/>
      <c r="I74" s="4"/>
      <c r="L74" s="4"/>
    </row>
    <row r="75" spans="1:12" s="1" customFormat="1" ht="23.25" x14ac:dyDescent="0.35">
      <c r="A75" s="9"/>
      <c r="B75" s="9"/>
      <c r="C75" s="9"/>
      <c r="D75" s="9"/>
      <c r="E75" s="29"/>
      <c r="F75" s="9"/>
      <c r="G75" s="4"/>
      <c r="I75" s="4"/>
      <c r="K75" s="5"/>
      <c r="L75" s="4"/>
    </row>
    <row r="76" spans="1:12" s="1" customFormat="1" ht="23.25" x14ac:dyDescent="0.35">
      <c r="A76" s="9"/>
      <c r="B76" s="42" t="s">
        <v>60</v>
      </c>
      <c r="C76" s="21"/>
      <c r="D76" s="21"/>
      <c r="E76" s="42" t="s">
        <v>59</v>
      </c>
      <c r="F76" s="21"/>
      <c r="G76" s="4"/>
      <c r="I76" s="4"/>
    </row>
    <row r="77" spans="1:12" s="1" customFormat="1" ht="23.25" x14ac:dyDescent="0.35">
      <c r="A77" s="35"/>
      <c r="B77" s="52" t="s">
        <v>69</v>
      </c>
      <c r="C77" s="52"/>
      <c r="D77" s="10"/>
      <c r="E77" s="10" t="s">
        <v>66</v>
      </c>
      <c r="F77" s="21"/>
      <c r="G77" s="4"/>
      <c r="I77" s="4"/>
    </row>
    <row r="78" spans="1:12" s="1" customFormat="1" ht="23.25" x14ac:dyDescent="0.35">
      <c r="A78" s="9"/>
      <c r="B78" s="52" t="s">
        <v>68</v>
      </c>
      <c r="C78" s="52"/>
      <c r="D78" s="21"/>
      <c r="E78" s="44" t="s">
        <v>67</v>
      </c>
      <c r="F78" s="21"/>
      <c r="G78" s="4"/>
      <c r="I78" s="4"/>
    </row>
    <row r="79" spans="1:12" s="1" customFormat="1" ht="23.25" x14ac:dyDescent="0.35">
      <c r="A79" s="9"/>
      <c r="B79" s="47"/>
      <c r="C79" s="47"/>
      <c r="D79" s="21"/>
      <c r="E79" s="44"/>
      <c r="F79" s="21"/>
      <c r="G79" s="4"/>
      <c r="I79" s="4"/>
    </row>
    <row r="80" spans="1:12" s="1" customFormat="1" ht="23.25" x14ac:dyDescent="0.35">
      <c r="A80" s="9"/>
      <c r="B80" s="21"/>
      <c r="C80" s="21"/>
      <c r="D80" s="21"/>
      <c r="E80" s="43"/>
      <c r="F80" s="21"/>
      <c r="G80" s="4"/>
      <c r="I80" s="4"/>
    </row>
    <row r="81" spans="1:25" s="1" customFormat="1" ht="20.25" x14ac:dyDescent="0.3">
      <c r="A81" s="7"/>
      <c r="B81" s="7"/>
      <c r="C81" s="7"/>
      <c r="D81" s="7"/>
      <c r="E81" s="7"/>
      <c r="F81" s="7"/>
      <c r="G81" s="4"/>
      <c r="I81" s="4"/>
    </row>
    <row r="82" spans="1:25" s="4" customFormat="1" ht="20.25" x14ac:dyDescent="0.3">
      <c r="A82" s="7"/>
      <c r="B82" s="7"/>
      <c r="C82" s="7"/>
      <c r="D82" s="7"/>
      <c r="E82" s="8"/>
      <c r="F82" s="7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</sheetData>
  <mergeCells count="6">
    <mergeCell ref="B78:C78"/>
    <mergeCell ref="A4:F4"/>
    <mergeCell ref="A5:F5"/>
    <mergeCell ref="A6:F6"/>
    <mergeCell ref="A7:F7"/>
    <mergeCell ref="B77:C77"/>
  </mergeCells>
  <printOptions verticalCentered="1"/>
  <pageMargins left="0.9055118110236221" right="0.98425196850393704" top="0.15748031496062992" bottom="0.31496062992125984" header="0.15748031496062992" footer="0.51181102362204722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BG-ABRIL 23</vt:lpstr>
      <vt:lpstr>'BG-ABRIL 23'!Área_de_impresión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Yndhira Neuman</cp:lastModifiedBy>
  <cp:lastPrinted>2023-05-09T19:04:18Z</cp:lastPrinted>
  <dcterms:created xsi:type="dcterms:W3CDTF">2019-06-05T14:57:17Z</dcterms:created>
  <dcterms:modified xsi:type="dcterms:W3CDTF">2023-05-09T19:07:16Z</dcterms:modified>
</cp:coreProperties>
</file>